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urgu.ru\all\Документы\Администрация\Отдел организации труда и ЗП\Калькулятор\Калькулятор с 01.06.22\"/>
    </mc:Choice>
  </mc:AlternateContent>
  <bookViews>
    <workbookView xWindow="0" yWindow="0" windowWidth="28800" windowHeight="13770"/>
  </bookViews>
  <sheets>
    <sheet name="НС" sheetId="3" r:id="rId1"/>
    <sheet name="Медали и награды" sheetId="6" r:id="rId2"/>
  </sheets>
  <calcPr calcId="162913"/>
</workbook>
</file>

<file path=xl/calcChain.xml><?xml version="1.0" encoding="utf-8"?>
<calcChain xmlns="http://schemas.openxmlformats.org/spreadsheetml/2006/main">
  <c r="J9" i="3" l="1"/>
  <c r="L9" i="3" s="1"/>
  <c r="P9" i="3" s="1"/>
  <c r="N9" i="3" l="1"/>
  <c r="Q9" i="3" s="1"/>
  <c r="S9" i="3" l="1"/>
  <c r="T9" i="3" s="1"/>
</calcChain>
</file>

<file path=xl/sharedStrings.xml><?xml version="1.0" encoding="utf-8"?>
<sst xmlns="http://schemas.openxmlformats.org/spreadsheetml/2006/main" count="92" uniqueCount="91">
  <si>
    <t>Таблица 1</t>
  </si>
  <si>
    <t>Расчет гарантированной  заработной платы</t>
  </si>
  <si>
    <t>Итого заработная плата</t>
  </si>
  <si>
    <t>Коэффициент за ученое звание</t>
  </si>
  <si>
    <t>Сумма коэффициентов</t>
  </si>
  <si>
    <t>Доплата за ученую степень</t>
  </si>
  <si>
    <t>Северная надбавка</t>
  </si>
  <si>
    <t>Доктор наук</t>
  </si>
  <si>
    <t>Таблица 4</t>
  </si>
  <si>
    <t>Профессор</t>
  </si>
  <si>
    <t>Доцент</t>
  </si>
  <si>
    <t>Таблица 5</t>
  </si>
  <si>
    <t>Примечание: см. "медали и награды"</t>
  </si>
  <si>
    <t>Основание для установления коэффициента</t>
  </si>
  <si>
    <t>Размер коэффициента за государственные награды</t>
  </si>
  <si>
    <t>Государственные награды (ордена, медали, знаки, почётные звания, спортивные звания, почётные грамоты) РФ, СССР, РСФСР, в том числе:</t>
  </si>
  <si>
    <t xml:space="preserve"> «Народный…»</t>
  </si>
  <si>
    <t xml:space="preserve"> «Заслуженный…»</t>
  </si>
  <si>
    <t xml:space="preserve"> «Мастер спорта…»</t>
  </si>
  <si>
    <t xml:space="preserve"> «Мастер спорта международного класса…»</t>
  </si>
  <si>
    <t xml:space="preserve"> «Гроссмейстер…»</t>
  </si>
  <si>
    <t xml:space="preserve"> «Лауреат премий президента РФ».</t>
  </si>
  <si>
    <t>- в сфере культуры почётные звания:</t>
  </si>
  <si>
    <t>Награды и почётные звания Ханты-Мансийского автономного округа – Югры, в том числе:</t>
  </si>
  <si>
    <t>- медали, знаки</t>
  </si>
  <si>
    <t>- почётные звания</t>
  </si>
  <si>
    <t>- почётные грамоты Губернатора Ханты-Мансийского - автономного округа – Югры</t>
  </si>
  <si>
    <t>- почётные грамоты Думы Ханты-Мансийского автономного округа – Югры</t>
  </si>
  <si>
    <t>- благодарственные письма Губернатора Ханты-Мансийского автономного округа – Югры</t>
  </si>
  <si>
    <t>Ведомственные знаки отличия в труде РФ, СССР, РСФСР, в том числе:</t>
  </si>
  <si>
    <t>- медаль К.Д. Ушинского</t>
  </si>
  <si>
    <t>- иные нагрудные знаки</t>
  </si>
  <si>
    <t>- благодарственные письма органа исполнительной власти РФ, СССР, РСФСР, осуществляющего управление в сфере образования</t>
  </si>
  <si>
    <t>0,05</t>
  </si>
  <si>
    <t>Главный научный сотрудник</t>
  </si>
  <si>
    <t>Ведущий научный сотрудник</t>
  </si>
  <si>
    <t>Старший научный сотрудник</t>
  </si>
  <si>
    <t>Научный сотрудник</t>
  </si>
  <si>
    <t>Младший научный сотрудник</t>
  </si>
  <si>
    <t>Таблица 3</t>
  </si>
  <si>
    <t>Расчет заработной платы сотрудников по категории "Научные сотрудники"</t>
  </si>
  <si>
    <t>Коэффициент за квалификационную категорию</t>
  </si>
  <si>
    <t>Таблица 2</t>
  </si>
  <si>
    <t>Таблица 6</t>
  </si>
  <si>
    <t>- золотой знак отличия</t>
  </si>
  <si>
    <t>Кол-во штатных единиц, занимаемых работником</t>
  </si>
  <si>
    <t>Коэффициент специфики работы научных сотрудников</t>
  </si>
  <si>
    <t>Коэффициент за государственные награды</t>
  </si>
  <si>
    <t>РКиСН</t>
  </si>
  <si>
    <t>Районный коэффициент</t>
  </si>
  <si>
    <t xml:space="preserve">Стимулирующие выплаты </t>
  </si>
  <si>
    <t>Сумма, руб.</t>
  </si>
  <si>
    <t>Стимулирующая выплата за качество выполняемой работы, с учетом РКиСН</t>
  </si>
  <si>
    <t>Высшее образование</t>
  </si>
  <si>
    <t>Среднее профессиональное образование по программам подготовки специалистов среднего звена, неполное высшее образование</t>
  </si>
  <si>
    <t>Среднее профессиональное образование по программам подготовки квалифицированных рабочих (служащих)</t>
  </si>
  <si>
    <t>Среднее общее образование</t>
  </si>
  <si>
    <t>Таблица 7</t>
  </si>
  <si>
    <t>Наименование выплаты</t>
  </si>
  <si>
    <t>Размер выплаты 
(% от ГЗП)</t>
  </si>
  <si>
    <t>Итого гарантированная заработная плата (далее - ГЗП)</t>
  </si>
  <si>
    <t>Кандидат наук</t>
  </si>
  <si>
    <r>
      <t>Ставка заработной платы, руб.</t>
    </r>
    <r>
      <rPr>
        <b/>
        <vertAlign val="superscript"/>
        <sz val="9"/>
        <color indexed="8"/>
        <rFont val="Times New Roman"/>
        <family val="1"/>
        <charset val="204"/>
      </rPr>
      <t xml:space="preserve"> 1)</t>
    </r>
  </si>
  <si>
    <t>Базовый коэффициент
 (коэффициент образования)</t>
  </si>
  <si>
    <t>Стимулирующая доплата</t>
  </si>
  <si>
    <t>7 000 руб.</t>
  </si>
  <si>
    <t>3 000 руб.</t>
  </si>
  <si>
    <t>Стимулирующие выплаты</t>
  </si>
  <si>
    <t>ИТОГО должностной оклад , руб.</t>
  </si>
  <si>
    <t>Расчет должностного оклада</t>
  </si>
  <si>
    <t xml:space="preserve">Коэффициент специфики за работу в ОО ВО
</t>
  </si>
  <si>
    <t>- ордена, медали, знаки</t>
  </si>
  <si>
    <t>- почётные, спортивные звания:</t>
  </si>
  <si>
    <t>- почётные грамоты органа исполнительной власти РФ, СССР, РСФСР, осуществляющего управление в сфере образования</t>
  </si>
  <si>
    <t>«Лауреат международных конкурсов, выставок»;</t>
  </si>
  <si>
    <t>«Лауреат всероссийских конкурсов, выставок, поддерживаемых  Министерством культуры Российской Федерации»</t>
  </si>
  <si>
    <t>- медаль Л.С. Выготского</t>
  </si>
  <si>
    <t>- нагрудный знак «Почётный работник…», почётное звание «Почётный работник…», "Отличник народного просвещения"</t>
  </si>
  <si>
    <t xml:space="preserve"> «специалист», «магистр»</t>
  </si>
  <si>
    <t>«бакалавр»</t>
  </si>
  <si>
    <r>
      <t xml:space="preserve">Выплаты за качество выполняемой работы (вновь принятые сотрудники) </t>
    </r>
    <r>
      <rPr>
        <vertAlign val="superscript"/>
        <sz val="12"/>
        <color indexed="8"/>
        <rFont val="Times New Roman"/>
        <family val="1"/>
        <charset val="204"/>
      </rPr>
      <t>2)</t>
    </r>
  </si>
  <si>
    <t>Выплаты за качество выполняемой работы (мониторинг пройден)</t>
  </si>
  <si>
    <r>
      <rPr>
        <vertAlign val="superscript"/>
        <sz val="14"/>
        <color indexed="8"/>
        <rFont val="Times New Roman"/>
        <family val="1"/>
        <charset val="204"/>
      </rPr>
      <t>2)</t>
    </r>
    <r>
      <rPr>
        <sz val="14"/>
        <color indexed="8"/>
        <rFont val="Times New Roman"/>
        <family val="1"/>
        <charset val="204"/>
      </rPr>
      <t xml:space="preserve"> уволенным и вновь принятым в течение календарного года: 
  - в случае отсутствия подтвержденных индивидуальных результатов мониторинга
результативности деятельности в размере </t>
    </r>
    <r>
      <rPr>
        <b/>
        <sz val="14"/>
        <color indexed="8"/>
        <rFont val="Times New Roman"/>
        <family val="1"/>
        <charset val="204"/>
      </rPr>
      <t>20%</t>
    </r>
    <r>
      <rPr>
        <sz val="14"/>
        <color indexed="8"/>
        <rFont val="Times New Roman"/>
        <family val="1"/>
        <charset val="204"/>
      </rPr>
      <t xml:space="preserve">
  - в случае наличия подтвержденных индивидуальных результатов мониторинга
результативности деятельности за предшествующий период (прошлый календарный год) в
размере </t>
    </r>
    <r>
      <rPr>
        <b/>
        <sz val="14"/>
        <color indexed="8"/>
        <rFont val="Times New Roman"/>
        <family val="1"/>
        <charset val="204"/>
      </rPr>
      <t>50%</t>
    </r>
  </si>
  <si>
    <r>
      <t xml:space="preserve">Базовый коэффициент (коэффициент образования) 
</t>
    </r>
    <r>
      <rPr>
        <b/>
        <sz val="9"/>
        <color rgb="FF0000FF"/>
        <rFont val="Times New Roman"/>
        <family val="1"/>
        <charset val="204"/>
      </rPr>
      <t>Таблица 2</t>
    </r>
  </si>
  <si>
    <r>
      <t xml:space="preserve">Коэффициент за квалификационную категорию
</t>
    </r>
    <r>
      <rPr>
        <b/>
        <sz val="9"/>
        <color rgb="FF0000FF"/>
        <rFont val="Times New Roman"/>
        <family val="1"/>
        <charset val="204"/>
      </rPr>
      <t>Таблица 3</t>
    </r>
  </si>
  <si>
    <r>
      <t xml:space="preserve">Коэффициент за ученое звание
</t>
    </r>
    <r>
      <rPr>
        <b/>
        <sz val="9"/>
        <color rgb="FF0000FF"/>
        <rFont val="Times New Roman"/>
        <family val="1"/>
        <charset val="204"/>
      </rPr>
      <t>Таблица 4</t>
    </r>
  </si>
  <si>
    <r>
      <t xml:space="preserve">Коэффициент за государственные награды
</t>
    </r>
    <r>
      <rPr>
        <b/>
        <sz val="9"/>
        <color rgb="FF0000FF"/>
        <rFont val="Times New Roman"/>
        <family val="1"/>
        <charset val="204"/>
      </rPr>
      <t>Таблица 5</t>
    </r>
  </si>
  <si>
    <r>
      <t xml:space="preserve">Доплата за ученую степень, руб.
</t>
    </r>
    <r>
      <rPr>
        <b/>
        <sz val="9"/>
        <color rgb="FF0000FF"/>
        <rFont val="Times New Roman"/>
        <family val="1"/>
        <charset val="204"/>
      </rPr>
      <t>Таблица 6</t>
    </r>
  </si>
  <si>
    <t>Примечание: ячейки, выделенные синим шрифтом, заполняются автоматически!</t>
  </si>
  <si>
    <r>
      <t xml:space="preserve">% от ГЗП
</t>
    </r>
    <r>
      <rPr>
        <b/>
        <sz val="10"/>
        <color rgb="FF0000FF"/>
        <rFont val="Times New Roman"/>
        <family val="1"/>
        <charset val="204"/>
      </rPr>
      <t>Таблица 7</t>
    </r>
  </si>
  <si>
    <r>
      <rPr>
        <vertAlign val="superscript"/>
        <sz val="14"/>
        <color indexed="8"/>
        <rFont val="Times New Roman"/>
        <family val="1"/>
        <charset val="204"/>
      </rPr>
      <t>1)</t>
    </r>
    <r>
      <rPr>
        <sz val="14"/>
        <color indexed="8"/>
        <rFont val="Times New Roman"/>
        <family val="1"/>
        <charset val="204"/>
      </rPr>
      <t xml:space="preserve"> - ставка заработной платы с 01 июня 2022 года установлена в размере 7 107,0 рублей.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</si>
</sst>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_р_._-;\-* #,##0.00_р_._-;_-* &quot;-&quot;??_р_._-;_-@_-"/>
    <numFmt numFmtId="165" formatCode="0.0"/>
    <numFmt numFmtId="166" formatCode="#,##0.00_ ;\-#,##0.00\ "/>
    <numFmt numFmtId="167" formatCode="#,##0.0"/>
    <numFmt numFmtId="168" formatCode="#,##0.0_ ;\-#,##0.0\ "/>
  </numFmts>
  <fonts count="37" x14ac:knownFonts="1">
    <font>
      <sz val="10"/>
      <color theme="1"/>
      <name val="Arial Cyr"/>
      <family val="2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b/>
      <vertAlign val="superscript"/>
      <sz val="9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theme="1"/>
      <name val="Arial Cyr"/>
      <family val="2"/>
      <charset val="204"/>
    </font>
    <font>
      <sz val="9"/>
      <color theme="0"/>
      <name val="Times New Roman"/>
      <family val="1"/>
      <charset val="204"/>
    </font>
    <font>
      <u/>
      <sz val="10"/>
      <color theme="10"/>
      <name val="Arial Cyr"/>
      <family val="2"/>
      <charset val="204"/>
    </font>
    <font>
      <sz val="14"/>
      <color theme="1"/>
      <name val="Times New Roman"/>
      <family val="1"/>
      <charset val="204"/>
    </font>
    <font>
      <b/>
      <sz val="16"/>
      <color theme="5" tint="-0.249977111117893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b/>
      <sz val="12"/>
      <color theme="4" tint="-0.499984740745262"/>
      <name val="Times New Roman"/>
      <family val="1"/>
      <charset val="204"/>
    </font>
    <font>
      <sz val="10"/>
      <color theme="5" tint="-0.49998474074526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FF"/>
      <name val="Times New Roman"/>
      <family val="1"/>
      <charset val="204"/>
    </font>
    <font>
      <b/>
      <sz val="11"/>
      <color rgb="FF0000FF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1" fillId="2" borderId="0" applyNumberFormat="0" applyBorder="0" applyAlignment="0" applyProtection="0"/>
    <xf numFmtId="0" fontId="12" fillId="0" borderId="0" applyNumberFormat="0" applyFill="0" applyBorder="0" applyAlignment="0" applyProtection="0"/>
    <xf numFmtId="0" fontId="4" fillId="0" borderId="0"/>
    <xf numFmtId="9" fontId="10" fillId="0" borderId="0" applyFont="0" applyFill="0" applyBorder="0" applyAlignment="0" applyProtection="0"/>
    <xf numFmtId="164" fontId="10" fillId="0" borderId="0" applyFont="0" applyFill="0" applyBorder="0" applyAlignment="0" applyProtection="0"/>
  </cellStyleXfs>
  <cellXfs count="152">
    <xf numFmtId="0" fontId="0" fillId="0" borderId="0" xfId="0"/>
    <xf numFmtId="0" fontId="13" fillId="0" borderId="0" xfId="0" applyFont="1" applyFill="1" applyProtection="1">
      <protection locked="0"/>
    </xf>
    <xf numFmtId="0" fontId="13" fillId="0" borderId="0" xfId="0" applyFont="1" applyFill="1" applyBorder="1" applyProtection="1">
      <protection locked="0"/>
    </xf>
    <xf numFmtId="0" fontId="14" fillId="0" borderId="0" xfId="0" applyFont="1" applyFill="1" applyProtection="1">
      <protection locked="0"/>
    </xf>
    <xf numFmtId="0" fontId="1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15" fillId="0" borderId="0" xfId="0" applyFont="1" applyFill="1" applyBorder="1" applyProtection="1">
      <protection locked="0"/>
    </xf>
    <xf numFmtId="0" fontId="16" fillId="0" borderId="0" xfId="0" applyFont="1" applyFill="1" applyAlignment="1" applyProtection="1">
      <alignment vertical="center"/>
      <protection locked="0"/>
    </xf>
    <xf numFmtId="0" fontId="17" fillId="0" borderId="0" xfId="0" applyFont="1" applyFill="1" applyProtection="1">
      <protection locked="0"/>
    </xf>
    <xf numFmtId="0" fontId="17" fillId="0" borderId="0" xfId="0" applyFont="1" applyFill="1" applyAlignment="1" applyProtection="1">
      <alignment vertical="center"/>
      <protection locked="0"/>
    </xf>
    <xf numFmtId="2" fontId="18" fillId="0" borderId="0" xfId="0" applyNumberFormat="1" applyFont="1" applyFill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vertical="center"/>
      <protection locked="0"/>
    </xf>
    <xf numFmtId="0" fontId="18" fillId="0" borderId="0" xfId="0" applyFont="1" applyFill="1" applyProtection="1">
      <protection locked="0"/>
    </xf>
    <xf numFmtId="0" fontId="18" fillId="0" borderId="0" xfId="0" applyFont="1" applyFill="1" applyBorder="1" applyProtection="1">
      <protection locked="0"/>
    </xf>
    <xf numFmtId="0" fontId="19" fillId="0" borderId="0" xfId="0" applyFont="1" applyFill="1" applyProtection="1">
      <protection locked="0"/>
    </xf>
    <xf numFmtId="0" fontId="13" fillId="0" borderId="0" xfId="0" applyFont="1" applyFill="1" applyBorder="1" applyAlignment="1" applyProtection="1">
      <protection locked="0"/>
    </xf>
    <xf numFmtId="0" fontId="13" fillId="0" borderId="0" xfId="0" applyFont="1" applyFill="1" applyBorder="1" applyAlignment="1" applyProtection="1">
      <alignment vertical="center"/>
      <protection locked="0"/>
    </xf>
    <xf numFmtId="2" fontId="20" fillId="0" borderId="0" xfId="0" applyNumberFormat="1" applyFont="1" applyFill="1" applyBorder="1" applyAlignment="1" applyProtection="1">
      <alignment vertical="center"/>
      <protection locked="0"/>
    </xf>
    <xf numFmtId="0" fontId="16" fillId="0" borderId="0" xfId="0" applyFont="1" applyFill="1" applyBorder="1" applyAlignment="1" applyProtection="1">
      <protection locked="0"/>
    </xf>
    <xf numFmtId="167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vertical="center"/>
      <protection locked="0"/>
    </xf>
    <xf numFmtId="0" fontId="22" fillId="0" borderId="0" xfId="0" applyFont="1" applyFill="1" applyAlignment="1" applyProtection="1">
      <protection locked="0"/>
    </xf>
    <xf numFmtId="0" fontId="21" fillId="0" borderId="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3" fillId="0" borderId="0" xfId="0" applyFont="1" applyFill="1" applyBorder="1" applyAlignment="1" applyProtection="1">
      <alignment vertical="center"/>
      <protection locked="0"/>
    </xf>
    <xf numFmtId="0" fontId="21" fillId="0" borderId="3" xfId="0" applyFont="1" applyBorder="1" applyAlignment="1">
      <alignment horizontal="center" vertical="center" wrapText="1"/>
    </xf>
    <xf numFmtId="0" fontId="21" fillId="0" borderId="0" xfId="0" applyFont="1" applyFill="1" applyAlignment="1" applyProtection="1">
      <alignment vertical="center"/>
      <protection locked="0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49" fontId="21" fillId="0" borderId="4" xfId="0" applyNumberFormat="1" applyFont="1" applyBorder="1" applyAlignment="1">
      <alignment horizontal="left" vertical="center" wrapText="1"/>
    </xf>
    <xf numFmtId="0" fontId="17" fillId="0" borderId="0" xfId="0" applyFont="1" applyFill="1" applyBorder="1" applyProtection="1">
      <protection locked="0"/>
    </xf>
    <xf numFmtId="0" fontId="17" fillId="0" borderId="0" xfId="0" applyFont="1" applyFill="1" applyBorder="1" applyAlignment="1" applyProtection="1">
      <alignment vertical="center"/>
      <protection locked="0"/>
    </xf>
    <xf numFmtId="166" fontId="25" fillId="0" borderId="0" xfId="5" applyNumberFormat="1" applyFont="1" applyFill="1" applyBorder="1" applyAlignment="1" applyProtection="1">
      <alignment vertical="center"/>
    </xf>
    <xf numFmtId="2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 wrapText="1"/>
      <protection locked="0"/>
    </xf>
    <xf numFmtId="0" fontId="17" fillId="0" borderId="0" xfId="0" applyFont="1" applyFill="1" applyBorder="1" applyAlignment="1" applyProtection="1">
      <protection locked="0"/>
    </xf>
    <xf numFmtId="0" fontId="16" fillId="0" borderId="0" xfId="0" applyFont="1" applyFill="1" applyProtection="1">
      <protection locked="0"/>
    </xf>
    <xf numFmtId="165" fontId="21" fillId="0" borderId="0" xfId="0" applyNumberFormat="1" applyFont="1" applyFill="1" applyBorder="1" applyAlignment="1" applyProtection="1">
      <alignment vertical="center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Protection="1">
      <protection locked="0"/>
    </xf>
    <xf numFmtId="0" fontId="24" fillId="0" borderId="0" xfId="0" applyFont="1" applyFill="1" applyBorder="1" applyAlignment="1" applyProtection="1">
      <alignment vertical="center"/>
      <protection locked="0"/>
    </xf>
    <xf numFmtId="2" fontId="21" fillId="0" borderId="0" xfId="0" applyNumberFormat="1" applyFont="1" applyFill="1" applyBorder="1" applyAlignment="1" applyProtection="1">
      <protection locked="0"/>
    </xf>
    <xf numFmtId="0" fontId="26" fillId="0" borderId="0" xfId="0" applyFont="1" applyFill="1" applyBorder="1" applyAlignment="1" applyProtection="1">
      <alignment vertical="center"/>
      <protection locked="0"/>
    </xf>
    <xf numFmtId="3" fontId="16" fillId="0" borderId="0" xfId="0" applyNumberFormat="1" applyFont="1" applyFill="1" applyBorder="1" applyAlignment="1" applyProtection="1">
      <alignment horizontal="left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3" fontId="18" fillId="0" borderId="0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 applyProtection="1">
      <alignment vertical="center" textRotation="90" wrapText="1"/>
      <protection locked="0"/>
    </xf>
    <xf numFmtId="0" fontId="16" fillId="4" borderId="0" xfId="0" applyFont="1" applyFill="1" applyBorder="1" applyAlignment="1" applyProtection="1">
      <protection locked="0"/>
    </xf>
    <xf numFmtId="0" fontId="19" fillId="4" borderId="0" xfId="0" applyFont="1" applyFill="1" applyProtection="1">
      <protection locked="0"/>
    </xf>
    <xf numFmtId="0" fontId="27" fillId="4" borderId="0" xfId="0" applyFont="1" applyFill="1" applyBorder="1" applyAlignment="1" applyProtection="1">
      <alignment vertical="center" wrapText="1"/>
      <protection locked="0"/>
    </xf>
    <xf numFmtId="0" fontId="27" fillId="0" borderId="0" xfId="0" applyFont="1" applyFill="1" applyBorder="1" applyAlignment="1" applyProtection="1">
      <alignment vertical="center" wrapText="1"/>
      <protection locked="0"/>
    </xf>
    <xf numFmtId="0" fontId="28" fillId="0" borderId="0" xfId="0" applyFont="1" applyFill="1" applyProtection="1">
      <protection locked="0"/>
    </xf>
    <xf numFmtId="0" fontId="28" fillId="0" borderId="0" xfId="0" applyFont="1" applyFill="1" applyBorder="1" applyProtection="1">
      <protection locked="0"/>
    </xf>
    <xf numFmtId="165" fontId="21" fillId="0" borderId="5" xfId="0" applyNumberFormat="1" applyFont="1" applyFill="1" applyBorder="1" applyAlignment="1" applyProtection="1">
      <alignment horizontal="center" vertical="center" wrapText="1"/>
      <protection locked="0"/>
    </xf>
    <xf numFmtId="165" fontId="21" fillId="0" borderId="0" xfId="0" applyNumberFormat="1" applyFont="1" applyFill="1" applyBorder="1" applyAlignment="1" applyProtection="1">
      <alignment vertical="center" wrapText="1"/>
      <protection locked="0"/>
    </xf>
    <xf numFmtId="0" fontId="21" fillId="0" borderId="5" xfId="0" applyFont="1" applyFill="1" applyBorder="1" applyAlignment="1" applyProtection="1">
      <alignment horizontal="center" vertical="center"/>
      <protection locked="0"/>
    </xf>
    <xf numFmtId="2" fontId="21" fillId="0" borderId="5" xfId="0" applyNumberFormat="1" applyFont="1" applyFill="1" applyBorder="1" applyAlignment="1" applyProtection="1">
      <alignment horizontal="center" vertical="center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8" fillId="0" borderId="0" xfId="0" applyFont="1" applyFill="1" applyBorder="1" applyAlignment="1" applyProtection="1">
      <alignment horizontal="center" vertical="center"/>
      <protection locked="0"/>
    </xf>
    <xf numFmtId="0" fontId="29" fillId="0" borderId="0" xfId="0" applyFont="1" applyFill="1" applyProtection="1">
      <protection locked="0"/>
    </xf>
    <xf numFmtId="0" fontId="29" fillId="0" borderId="0" xfId="0" applyFont="1" applyFill="1" applyBorder="1" applyAlignment="1" applyProtection="1"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vertical="center" wrapText="1"/>
      <protection locked="0"/>
    </xf>
    <xf numFmtId="0" fontId="16" fillId="0" borderId="5" xfId="0" applyFont="1" applyBorder="1" applyAlignment="1">
      <alignment horizontal="center" vertical="center" wrapText="1"/>
    </xf>
    <xf numFmtId="49" fontId="21" fillId="0" borderId="5" xfId="0" applyNumberFormat="1" applyFont="1" applyBorder="1" applyAlignment="1">
      <alignment horizontal="left" vertical="center" wrapText="1"/>
    </xf>
    <xf numFmtId="0" fontId="21" fillId="0" borderId="5" xfId="0" applyFont="1" applyBorder="1" applyAlignment="1">
      <alignment horizontal="center" vertical="center" wrapText="1"/>
    </xf>
    <xf numFmtId="49" fontId="21" fillId="0" borderId="6" xfId="0" applyNumberFormat="1" applyFont="1" applyBorder="1" applyAlignment="1">
      <alignment vertical="center" wrapText="1"/>
    </xf>
    <xf numFmtId="49" fontId="21" fillId="0" borderId="7" xfId="0" applyNumberFormat="1" applyFont="1" applyBorder="1" applyAlignment="1">
      <alignment vertical="center" wrapText="1"/>
    </xf>
    <xf numFmtId="4" fontId="21" fillId="0" borderId="0" xfId="0" applyNumberFormat="1" applyFont="1" applyFill="1" applyBorder="1" applyAlignment="1" applyProtection="1">
      <alignment vertical="center" wrapText="1"/>
      <protection locked="0"/>
    </xf>
    <xf numFmtId="0" fontId="17" fillId="3" borderId="5" xfId="0" applyFont="1" applyFill="1" applyBorder="1" applyAlignment="1" applyProtection="1">
      <alignment horizontal="center" vertical="center" textRotation="90" wrapText="1"/>
      <protection locked="0"/>
    </xf>
    <xf numFmtId="0" fontId="17" fillId="3" borderId="5" xfId="0" applyFont="1" applyFill="1" applyBorder="1" applyAlignment="1" applyProtection="1">
      <alignment horizontal="center" vertical="center"/>
      <protection locked="0"/>
    </xf>
    <xf numFmtId="0" fontId="34" fillId="0" borderId="5" xfId="0" applyFont="1" applyFill="1" applyBorder="1" applyAlignment="1" applyProtection="1">
      <alignment horizontal="center" vertical="center" wrapText="1"/>
      <protection locked="0"/>
    </xf>
    <xf numFmtId="0" fontId="34" fillId="0" borderId="5" xfId="0" applyFont="1" applyBorder="1" applyAlignment="1">
      <alignment horizontal="center" vertical="center" wrapText="1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0" fontId="17" fillId="3" borderId="1" xfId="0" applyFont="1" applyFill="1" applyBorder="1" applyAlignment="1" applyProtection="1">
      <alignment horizontal="center" vertical="center"/>
      <protection locked="0"/>
    </xf>
    <xf numFmtId="168" fontId="18" fillId="3" borderId="7" xfId="5" applyNumberFormat="1" applyFont="1" applyFill="1" applyBorder="1" applyAlignment="1" applyProtection="1">
      <alignment horizontal="center" vertical="center"/>
      <protection locked="0"/>
    </xf>
    <xf numFmtId="168" fontId="32" fillId="0" borderId="25" xfId="5" applyNumberFormat="1" applyFont="1" applyFill="1" applyBorder="1" applyAlignment="1" applyProtection="1">
      <alignment horizontal="center" vertical="center"/>
      <protection locked="0"/>
    </xf>
    <xf numFmtId="2" fontId="18" fillId="3" borderId="25" xfId="5" applyNumberFormat="1" applyFont="1" applyFill="1" applyBorder="1" applyAlignment="1" applyProtection="1">
      <alignment horizontal="center" vertical="center"/>
      <protection locked="0"/>
    </xf>
    <xf numFmtId="2" fontId="32" fillId="0" borderId="25" xfId="5" applyNumberFormat="1" applyFont="1" applyFill="1" applyBorder="1" applyAlignment="1" applyProtection="1">
      <alignment horizontal="center" vertical="center"/>
      <protection locked="0"/>
    </xf>
    <xf numFmtId="166" fontId="32" fillId="0" borderId="25" xfId="5" applyNumberFormat="1" applyFont="1" applyFill="1" applyBorder="1" applyAlignment="1" applyProtection="1">
      <alignment horizontal="center" vertical="center"/>
      <protection locked="0"/>
    </xf>
    <xf numFmtId="168" fontId="18" fillId="3" borderId="25" xfId="5" applyNumberFormat="1" applyFont="1" applyFill="1" applyBorder="1" applyAlignment="1" applyProtection="1">
      <alignment horizontal="center" vertical="center"/>
      <protection locked="0"/>
    </xf>
    <xf numFmtId="166" fontId="32" fillId="0" borderId="25" xfId="5" applyNumberFormat="1" applyFont="1" applyFill="1" applyBorder="1" applyAlignment="1" applyProtection="1">
      <alignment horizontal="center" vertical="center"/>
    </xf>
    <xf numFmtId="9" fontId="18" fillId="3" borderId="25" xfId="5" applyNumberFormat="1" applyFont="1" applyFill="1" applyBorder="1" applyAlignment="1" applyProtection="1">
      <alignment horizontal="center" vertical="center"/>
      <protection locked="0"/>
    </xf>
    <xf numFmtId="4" fontId="32" fillId="0" borderId="25" xfId="5" applyNumberFormat="1" applyFont="1" applyFill="1" applyBorder="1" applyAlignment="1" applyProtection="1">
      <alignment horizontal="center" vertical="center"/>
      <protection locked="0"/>
    </xf>
    <xf numFmtId="4" fontId="36" fillId="0" borderId="25" xfId="5" applyNumberFormat="1" applyFont="1" applyFill="1" applyBorder="1" applyAlignment="1" applyProtection="1">
      <alignment horizontal="center" vertical="center"/>
      <protection locked="0"/>
    </xf>
    <xf numFmtId="4" fontId="33" fillId="0" borderId="2" xfId="5" applyNumberFormat="1" applyFont="1" applyFill="1" applyBorder="1" applyAlignment="1" applyProtection="1">
      <alignment horizontal="center" vertical="center"/>
    </xf>
    <xf numFmtId="4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 applyProtection="1">
      <alignment horizontal="left" wrapText="1"/>
      <protection locked="0"/>
    </xf>
    <xf numFmtId="0" fontId="13" fillId="0" borderId="0" xfId="0" applyFont="1" applyFill="1" applyAlignment="1" applyProtection="1">
      <alignment horizontal="left" wrapText="1"/>
      <protection locked="0"/>
    </xf>
    <xf numFmtId="0" fontId="21" fillId="0" borderId="19" xfId="0" applyFont="1" applyFill="1" applyBorder="1" applyAlignment="1" applyProtection="1">
      <alignment horizontal="center" vertical="center" wrapText="1"/>
      <protection locked="0"/>
    </xf>
    <xf numFmtId="0" fontId="21" fillId="0" borderId="21" xfId="0" applyFont="1" applyFill="1" applyBorder="1" applyAlignment="1" applyProtection="1">
      <alignment horizontal="center" vertical="center" wrapText="1"/>
      <protection locked="0"/>
    </xf>
    <xf numFmtId="0" fontId="21" fillId="0" borderId="20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 wrapText="1"/>
      <protection locked="0"/>
    </xf>
    <xf numFmtId="9" fontId="18" fillId="0" borderId="0" xfId="4" applyFont="1" applyFill="1" applyBorder="1" applyAlignment="1" applyProtection="1">
      <alignment horizontal="center" vertical="center"/>
      <protection locked="0"/>
    </xf>
    <xf numFmtId="0" fontId="18" fillId="0" borderId="0" xfId="0" applyFont="1" applyFill="1" applyBorder="1" applyAlignment="1" applyProtection="1">
      <alignment horizontal="center" vertical="center" wrapText="1"/>
      <protection locked="0"/>
    </xf>
    <xf numFmtId="4" fontId="1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9" fontId="18" fillId="0" borderId="0" xfId="4" applyFont="1" applyFill="1" applyBorder="1" applyAlignment="1" applyProtection="1">
      <alignment horizontal="center" vertical="center" wrapText="1"/>
      <protection locked="0"/>
    </xf>
    <xf numFmtId="0" fontId="33" fillId="0" borderId="5" xfId="0" applyFont="1" applyFill="1" applyBorder="1" applyAlignment="1" applyProtection="1">
      <alignment horizontal="center" vertical="center" wrapText="1"/>
      <protection locked="0"/>
    </xf>
    <xf numFmtId="0" fontId="30" fillId="0" borderId="0" xfId="2" applyFont="1" applyFill="1" applyBorder="1" applyAlignment="1" applyProtection="1">
      <alignment horizontal="left" vertical="top"/>
      <protection locked="0"/>
    </xf>
    <xf numFmtId="0" fontId="33" fillId="0" borderId="19" xfId="0" applyFont="1" applyFill="1" applyBorder="1" applyAlignment="1" applyProtection="1">
      <alignment horizontal="center" vertical="center"/>
      <protection locked="0"/>
    </xf>
    <xf numFmtId="0" fontId="33" fillId="0" borderId="20" xfId="0" applyFont="1" applyFill="1" applyBorder="1" applyAlignment="1" applyProtection="1">
      <alignment horizontal="center" vertical="center"/>
      <protection locked="0"/>
    </xf>
    <xf numFmtId="0" fontId="33" fillId="0" borderId="21" xfId="0" applyFont="1" applyFill="1" applyBorder="1" applyAlignment="1" applyProtection="1">
      <alignment horizontal="center" vertical="center"/>
      <protection locked="0"/>
    </xf>
    <xf numFmtId="0" fontId="26" fillId="0" borderId="0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Fill="1" applyBorder="1" applyAlignment="1" applyProtection="1">
      <alignment horizontal="center" vertical="center"/>
      <protection locked="0"/>
    </xf>
    <xf numFmtId="165" fontId="21" fillId="0" borderId="0" xfId="0" applyNumberFormat="1" applyFont="1" applyFill="1" applyBorder="1" applyAlignment="1" applyProtection="1">
      <alignment horizontal="center" vertical="center" wrapText="1"/>
      <protection locked="0"/>
    </xf>
    <xf numFmtId="2" fontId="21" fillId="0" borderId="5" xfId="0" applyNumberFormat="1" applyFont="1" applyFill="1" applyBorder="1" applyAlignment="1" applyProtection="1">
      <alignment horizontal="center"/>
      <protection locked="0"/>
    </xf>
    <xf numFmtId="0" fontId="3" fillId="0" borderId="5" xfId="2" applyFont="1" applyFill="1" applyBorder="1" applyAlignment="1" applyProtection="1">
      <alignment horizontal="center"/>
      <protection locked="0"/>
    </xf>
    <xf numFmtId="0" fontId="33" fillId="0" borderId="5" xfId="0" applyFont="1" applyFill="1" applyBorder="1" applyAlignment="1" applyProtection="1">
      <alignment horizontal="center"/>
      <protection locked="0"/>
    </xf>
    <xf numFmtId="0" fontId="21" fillId="0" borderId="5" xfId="0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1" fillId="0" borderId="5" xfId="0" applyFont="1" applyFill="1" applyBorder="1" applyAlignment="1" applyProtection="1">
      <alignment horizontal="left" vertical="center"/>
      <protection locked="0"/>
    </xf>
    <xf numFmtId="2" fontId="21" fillId="0" borderId="0" xfId="5" applyNumberFormat="1" applyFont="1" applyFill="1" applyBorder="1" applyAlignment="1" applyProtection="1">
      <alignment horizontal="center" vertical="center"/>
      <protection locked="0"/>
    </xf>
    <xf numFmtId="165" fontId="21" fillId="0" borderId="5" xfId="0" applyNumberFormat="1" applyFont="1" applyFill="1" applyBorder="1" applyAlignment="1" applyProtection="1">
      <alignment horizontal="center"/>
      <protection locked="0"/>
    </xf>
    <xf numFmtId="0" fontId="31" fillId="3" borderId="5" xfId="0" applyFont="1" applyFill="1" applyBorder="1" applyAlignment="1" applyProtection="1">
      <alignment horizontal="center" vertical="center" wrapText="1"/>
      <protection locked="0"/>
    </xf>
    <xf numFmtId="0" fontId="31" fillId="3" borderId="8" xfId="0" applyFont="1" applyFill="1" applyBorder="1" applyAlignment="1" applyProtection="1">
      <alignment horizontal="center" vertical="center" wrapText="1"/>
      <protection locked="0"/>
    </xf>
    <xf numFmtId="0" fontId="31" fillId="3" borderId="18" xfId="0" applyFont="1" applyFill="1" applyBorder="1" applyAlignment="1" applyProtection="1">
      <alignment horizontal="center" vertical="center" wrapText="1"/>
      <protection locked="0"/>
    </xf>
    <xf numFmtId="0" fontId="31" fillId="3" borderId="9" xfId="0" applyFont="1" applyFill="1" applyBorder="1" applyAlignment="1" applyProtection="1">
      <alignment horizontal="center" vertical="center" wrapText="1"/>
      <protection locked="0"/>
    </xf>
    <xf numFmtId="0" fontId="17" fillId="3" borderId="5" xfId="0" applyFont="1" applyFill="1" applyBorder="1" applyAlignment="1" applyProtection="1">
      <alignment horizontal="center" vertical="center"/>
      <protection locked="0"/>
    </xf>
    <xf numFmtId="0" fontId="24" fillId="0" borderId="10" xfId="0" applyFont="1" applyFill="1" applyBorder="1" applyAlignment="1" applyProtection="1">
      <alignment horizontal="center" vertical="center"/>
      <protection locked="0"/>
    </xf>
    <xf numFmtId="0" fontId="24" fillId="0" borderId="11" xfId="0" applyFont="1" applyFill="1" applyBorder="1" applyAlignment="1" applyProtection="1">
      <alignment horizontal="center" vertical="center"/>
      <protection locked="0"/>
    </xf>
    <xf numFmtId="0" fontId="24" fillId="0" borderId="12" xfId="0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/>
      <protection locked="0"/>
    </xf>
    <xf numFmtId="0" fontId="16" fillId="0" borderId="0" xfId="0" applyFont="1" applyFill="1" applyBorder="1" applyAlignment="1" applyProtection="1">
      <alignment horizontal="left"/>
      <protection locked="0"/>
    </xf>
    <xf numFmtId="0" fontId="16" fillId="3" borderId="22" xfId="0" applyFont="1" applyFill="1" applyBorder="1" applyAlignment="1" applyProtection="1">
      <alignment horizontal="center" vertical="center"/>
      <protection locked="0"/>
    </xf>
    <xf numFmtId="0" fontId="16" fillId="3" borderId="23" xfId="0" applyFont="1" applyFill="1" applyBorder="1" applyAlignment="1" applyProtection="1">
      <alignment horizontal="center" vertical="center"/>
      <protection locked="0"/>
    </xf>
    <xf numFmtId="1" fontId="17" fillId="3" borderId="5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Fill="1" applyBorder="1" applyAlignment="1" applyProtection="1">
      <alignment horizontal="center" vertical="center" wrapText="1"/>
      <protection locked="0"/>
    </xf>
    <xf numFmtId="0" fontId="17" fillId="3" borderId="6" xfId="0" applyFont="1" applyFill="1" applyBorder="1" applyAlignment="1" applyProtection="1">
      <alignment horizontal="center" vertical="center"/>
      <protection locked="0"/>
    </xf>
    <xf numFmtId="0" fontId="31" fillId="3" borderId="6" xfId="0" applyFont="1" applyFill="1" applyBorder="1" applyAlignment="1" applyProtection="1">
      <alignment horizontal="center" vertical="center" wrapText="1"/>
      <protection locked="0"/>
    </xf>
    <xf numFmtId="0" fontId="21" fillId="0" borderId="0" xfId="0" applyFont="1" applyFill="1" applyBorder="1" applyAlignment="1" applyProtection="1">
      <alignment horizontal="center" vertical="center" textRotation="90" wrapText="1"/>
      <protection locked="0"/>
    </xf>
    <xf numFmtId="0" fontId="20" fillId="0" borderId="0" xfId="0" applyFont="1" applyFill="1" applyBorder="1" applyAlignment="1" applyProtection="1">
      <alignment horizontal="center" vertical="center" textRotation="90" wrapText="1"/>
      <protection locked="0"/>
    </xf>
    <xf numFmtId="0" fontId="17" fillId="3" borderId="5" xfId="0" applyFont="1" applyFill="1" applyBorder="1" applyAlignment="1" applyProtection="1">
      <alignment horizontal="center" vertical="center" wrapText="1"/>
      <protection locked="0"/>
    </xf>
    <xf numFmtId="0" fontId="16" fillId="3" borderId="24" xfId="0" applyFont="1" applyFill="1" applyBorder="1" applyAlignment="1" applyProtection="1">
      <alignment horizontal="center" vertical="center" wrapText="1"/>
      <protection locked="0"/>
    </xf>
    <xf numFmtId="0" fontId="16" fillId="3" borderId="1" xfId="0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horizontal="center"/>
      <protection locked="0"/>
    </xf>
    <xf numFmtId="0" fontId="16" fillId="3" borderId="23" xfId="0" applyFont="1" applyFill="1" applyBorder="1" applyAlignment="1" applyProtection="1">
      <alignment horizontal="center" vertical="center" wrapText="1"/>
      <protection locked="0"/>
    </xf>
    <xf numFmtId="0" fontId="33" fillId="0" borderId="5" xfId="0" applyFont="1" applyFill="1" applyBorder="1" applyAlignment="1" applyProtection="1">
      <alignment horizontal="center" vertical="center"/>
      <protection locked="0"/>
    </xf>
    <xf numFmtId="49" fontId="21" fillId="0" borderId="6" xfId="0" applyNumberFormat="1" applyFont="1" applyBorder="1" applyAlignment="1">
      <alignment vertical="center" wrapText="1"/>
    </xf>
    <xf numFmtId="49" fontId="21" fillId="0" borderId="7" xfId="0" applyNumberFormat="1" applyFont="1" applyBorder="1" applyAlignment="1">
      <alignment vertical="center" wrapText="1"/>
    </xf>
    <xf numFmtId="0" fontId="21" fillId="0" borderId="13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5" xfId="0" applyFont="1" applyBorder="1" applyAlignment="1">
      <alignment horizontal="center" vertical="center" wrapText="1"/>
    </xf>
    <xf numFmtId="0" fontId="21" fillId="0" borderId="4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</cellXfs>
  <cellStyles count="6">
    <cellStyle name="60% - Акцент1 2" xfId="1"/>
    <cellStyle name="Гиперссылка" xfId="2" builtinId="8"/>
    <cellStyle name="Обычный" xfId="0" builtinId="0"/>
    <cellStyle name="Обычный 2" xfId="3"/>
    <cellStyle name="Процентный" xfId="4" builtinId="5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K63"/>
  <sheetViews>
    <sheetView showGridLines="0" tabSelected="1" zoomScaleNormal="100" zoomScaleSheetLayoutView="100" workbookViewId="0">
      <pane ySplit="10" topLeftCell="A11" activePane="bottomLeft" state="frozen"/>
      <selection activeCell="CO24" sqref="CO24:DE24"/>
      <selection pane="bottomLeft" activeCell="Q9" sqref="Q9"/>
    </sheetView>
  </sheetViews>
  <sheetFormatPr defaultColWidth="2.42578125" defaultRowHeight="18.75" x14ac:dyDescent="0.3"/>
  <cols>
    <col min="1" max="1" width="2.42578125" style="1"/>
    <col min="2" max="3" width="11.28515625" style="1" customWidth="1"/>
    <col min="4" max="4" width="14.5703125" style="1" customWidth="1"/>
    <col min="5" max="5" width="13" style="1" customWidth="1"/>
    <col min="6" max="7" width="11.28515625" style="1" customWidth="1"/>
    <col min="8" max="8" width="12.7109375" style="1" customWidth="1"/>
    <col min="9" max="9" width="13" style="1" customWidth="1"/>
    <col min="10" max="10" width="11.28515625" style="1" hidden="1" customWidth="1"/>
    <col min="11" max="12" width="11.28515625" style="1" customWidth="1"/>
    <col min="13" max="13" width="6" style="1" customWidth="1"/>
    <col min="14" max="14" width="11.28515625" style="1" customWidth="1"/>
    <col min="15" max="15" width="6" style="1" customWidth="1"/>
    <col min="16" max="16" width="11.5703125" style="1" customWidth="1"/>
    <col min="17" max="17" width="18.7109375" style="1" customWidth="1"/>
    <col min="18" max="18" width="9.7109375" style="1" customWidth="1"/>
    <col min="19" max="19" width="18.140625" style="1" customWidth="1"/>
    <col min="20" max="20" width="16.42578125" style="1" customWidth="1"/>
    <col min="21" max="23" width="2.42578125" style="1"/>
    <col min="24" max="24" width="4" style="1" customWidth="1"/>
    <col min="25" max="16384" width="2.42578125" style="1"/>
  </cols>
  <sheetData>
    <row r="1" spans="2:115" s="3" customFormat="1" ht="20.25" x14ac:dyDescent="0.3">
      <c r="B1" s="3" t="s">
        <v>40</v>
      </c>
    </row>
    <row r="2" spans="2:115" s="4" customFormat="1" ht="20.25" x14ac:dyDescent="0.3">
      <c r="B2" s="4" t="s">
        <v>88</v>
      </c>
    </row>
    <row r="3" spans="2:115" s="5" customFormat="1" ht="21" thickBot="1" x14ac:dyDescent="0.35">
      <c r="B3" s="126" t="s">
        <v>0</v>
      </c>
      <c r="C3" s="126"/>
      <c r="D3" s="126"/>
      <c r="E3" s="126"/>
      <c r="F3" s="126"/>
      <c r="G3" s="126"/>
      <c r="H3" s="126"/>
      <c r="I3" s="126"/>
      <c r="U3" s="6"/>
      <c r="V3" s="6"/>
      <c r="W3" s="6"/>
      <c r="X3" s="6"/>
      <c r="Y3" s="6"/>
      <c r="Z3" s="6"/>
    </row>
    <row r="4" spans="2:115" s="7" customFormat="1" ht="33.75" customHeight="1" x14ac:dyDescent="0.2">
      <c r="B4" s="127" t="s">
        <v>1</v>
      </c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40" t="s">
        <v>50</v>
      </c>
      <c r="S4" s="140"/>
      <c r="T4" s="136" t="s">
        <v>2</v>
      </c>
      <c r="U4" s="36"/>
      <c r="V4" s="36"/>
      <c r="W4" s="36"/>
      <c r="X4" s="36"/>
      <c r="Y4" s="20"/>
      <c r="Z4" s="20"/>
    </row>
    <row r="5" spans="2:115" s="8" customFormat="1" ht="24" customHeight="1" x14ac:dyDescent="0.2">
      <c r="B5" s="131" t="s">
        <v>69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35" t="s">
        <v>48</v>
      </c>
      <c r="N5" s="135"/>
      <c r="O5" s="135"/>
      <c r="P5" s="135"/>
      <c r="Q5" s="118" t="s">
        <v>60</v>
      </c>
      <c r="R5" s="135" t="s">
        <v>52</v>
      </c>
      <c r="S5" s="135"/>
      <c r="T5" s="137"/>
      <c r="U5" s="36"/>
      <c r="V5" s="36"/>
      <c r="W5" s="36"/>
      <c r="X5" s="36"/>
      <c r="Y5" s="32"/>
      <c r="Z5" s="32"/>
    </row>
    <row r="6" spans="2:115" s="9" customFormat="1" ht="24" customHeight="1" x14ac:dyDescent="0.2">
      <c r="B6" s="132" t="s">
        <v>45</v>
      </c>
      <c r="C6" s="117" t="s">
        <v>62</v>
      </c>
      <c r="D6" s="117" t="s">
        <v>83</v>
      </c>
      <c r="E6" s="117" t="s">
        <v>84</v>
      </c>
      <c r="F6" s="117" t="s">
        <v>46</v>
      </c>
      <c r="G6" s="117" t="s">
        <v>70</v>
      </c>
      <c r="H6" s="117" t="s">
        <v>85</v>
      </c>
      <c r="I6" s="117" t="s">
        <v>86</v>
      </c>
      <c r="J6" s="118" t="s">
        <v>4</v>
      </c>
      <c r="K6" s="117" t="s">
        <v>87</v>
      </c>
      <c r="L6" s="117" t="s">
        <v>68</v>
      </c>
      <c r="M6" s="135"/>
      <c r="N6" s="135"/>
      <c r="O6" s="135"/>
      <c r="P6" s="135"/>
      <c r="Q6" s="119"/>
      <c r="R6" s="135"/>
      <c r="S6" s="135"/>
      <c r="T6" s="137"/>
      <c r="U6" s="36"/>
      <c r="V6" s="36"/>
      <c r="W6" s="36"/>
      <c r="X6" s="36"/>
      <c r="Y6" s="33"/>
      <c r="Z6" s="33"/>
    </row>
    <row r="7" spans="2:115" s="8" customFormat="1" ht="45" customHeight="1" x14ac:dyDescent="0.2">
      <c r="B7" s="132"/>
      <c r="C7" s="117"/>
      <c r="D7" s="117"/>
      <c r="E7" s="117"/>
      <c r="F7" s="117"/>
      <c r="G7" s="117"/>
      <c r="H7" s="117"/>
      <c r="I7" s="117"/>
      <c r="J7" s="120"/>
      <c r="K7" s="117"/>
      <c r="L7" s="117"/>
      <c r="M7" s="135" t="s">
        <v>49</v>
      </c>
      <c r="N7" s="135"/>
      <c r="O7" s="135" t="s">
        <v>6</v>
      </c>
      <c r="P7" s="135"/>
      <c r="Q7" s="120"/>
      <c r="R7" s="72" t="s">
        <v>89</v>
      </c>
      <c r="S7" s="72" t="s">
        <v>51</v>
      </c>
      <c r="T7" s="137"/>
      <c r="U7" s="36"/>
      <c r="V7" s="36"/>
      <c r="W7" s="36"/>
      <c r="X7" s="36"/>
      <c r="Y7" s="32"/>
      <c r="Z7" s="32"/>
    </row>
    <row r="8" spans="2:115" s="8" customFormat="1" ht="12.75" customHeight="1" x14ac:dyDescent="0.2">
      <c r="B8" s="76">
        <v>1</v>
      </c>
      <c r="C8" s="73">
        <v>2</v>
      </c>
      <c r="D8" s="73">
        <v>3</v>
      </c>
      <c r="E8" s="73">
        <v>4</v>
      </c>
      <c r="F8" s="73">
        <v>5</v>
      </c>
      <c r="G8" s="73">
        <v>6</v>
      </c>
      <c r="H8" s="73">
        <v>7</v>
      </c>
      <c r="I8" s="73">
        <v>8</v>
      </c>
      <c r="J8" s="73">
        <v>9</v>
      </c>
      <c r="K8" s="73">
        <v>11</v>
      </c>
      <c r="L8" s="73">
        <v>12</v>
      </c>
      <c r="M8" s="129">
        <v>13</v>
      </c>
      <c r="N8" s="129"/>
      <c r="O8" s="129"/>
      <c r="P8" s="129"/>
      <c r="Q8" s="73">
        <v>14</v>
      </c>
      <c r="R8" s="121">
        <v>15</v>
      </c>
      <c r="S8" s="121"/>
      <c r="T8" s="77">
        <v>16</v>
      </c>
      <c r="U8" s="37"/>
      <c r="V8" s="37"/>
      <c r="W8" s="37"/>
      <c r="X8" s="37"/>
      <c r="Y8" s="32"/>
      <c r="Z8" s="32"/>
    </row>
    <row r="9" spans="2:115" s="10" customFormat="1" ht="36" customHeight="1" thickBot="1" x14ac:dyDescent="0.25">
      <c r="B9" s="78">
        <v>1</v>
      </c>
      <c r="C9" s="79">
        <v>7107</v>
      </c>
      <c r="D9" s="80">
        <v>1.5</v>
      </c>
      <c r="E9" s="80">
        <v>0.5</v>
      </c>
      <c r="F9" s="81">
        <v>0.3</v>
      </c>
      <c r="G9" s="81">
        <v>0.37</v>
      </c>
      <c r="H9" s="80"/>
      <c r="I9" s="80"/>
      <c r="J9" s="82">
        <f>E9+F9+G9+H9+I9</f>
        <v>1.17</v>
      </c>
      <c r="K9" s="83"/>
      <c r="L9" s="84">
        <f>C9*D9*B9*(1+J9)+(K9*B9)</f>
        <v>23133.285</v>
      </c>
      <c r="M9" s="83">
        <v>0.7</v>
      </c>
      <c r="N9" s="84">
        <f>L9*M9</f>
        <v>16193.299499999999</v>
      </c>
      <c r="O9" s="85">
        <v>0</v>
      </c>
      <c r="P9" s="86">
        <f>L9*O9</f>
        <v>0</v>
      </c>
      <c r="Q9" s="87">
        <f>L9+N9+P9</f>
        <v>39326.584499999997</v>
      </c>
      <c r="R9" s="85"/>
      <c r="S9" s="82">
        <f>Q9*R9</f>
        <v>0</v>
      </c>
      <c r="T9" s="88">
        <f>Q9+S9</f>
        <v>39326.584499999997</v>
      </c>
      <c r="U9" s="34"/>
      <c r="V9" s="34"/>
      <c r="W9" s="34"/>
      <c r="X9" s="34"/>
      <c r="Y9" s="35"/>
      <c r="Z9" s="35"/>
    </row>
    <row r="10" spans="2:115" s="11" customFormat="1" ht="21.75" customHeight="1" x14ac:dyDescent="0.2">
      <c r="D10" s="47"/>
      <c r="J10" s="61"/>
      <c r="R10" s="48"/>
    </row>
    <row r="11" spans="2:115" s="14" customFormat="1" ht="20.100000000000001" customHeight="1" x14ac:dyDescent="0.3">
      <c r="B11" s="62" t="s">
        <v>42</v>
      </c>
      <c r="C11" s="12"/>
      <c r="D11" s="12"/>
      <c r="E11" s="12"/>
      <c r="F11" s="12"/>
      <c r="G11" s="12"/>
      <c r="H11" s="12"/>
      <c r="I11" s="12"/>
      <c r="J11" s="12"/>
      <c r="K11" s="13"/>
      <c r="L11" s="41"/>
    </row>
    <row r="12" spans="2:115" s="12" customFormat="1" ht="34.5" customHeight="1" x14ac:dyDescent="0.2">
      <c r="B12" s="101" t="s">
        <v>63</v>
      </c>
      <c r="C12" s="101"/>
      <c r="D12" s="101"/>
      <c r="E12" s="101"/>
      <c r="F12" s="101"/>
      <c r="G12" s="65"/>
      <c r="H12" s="42"/>
      <c r="I12" s="42"/>
      <c r="J12" s="42"/>
      <c r="K12" s="42"/>
      <c r="O12" s="13"/>
      <c r="P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</row>
    <row r="13" spans="2:115" s="14" customFormat="1" ht="33" customHeight="1" thickBot="1" x14ac:dyDescent="0.35">
      <c r="B13" s="130" t="s">
        <v>53</v>
      </c>
      <c r="C13" s="130"/>
      <c r="D13" s="130" t="s">
        <v>54</v>
      </c>
      <c r="E13" s="130" t="s">
        <v>55</v>
      </c>
      <c r="F13" s="130" t="s">
        <v>56</v>
      </c>
      <c r="G13" s="134"/>
      <c r="H13" s="49"/>
      <c r="I13" s="49"/>
      <c r="J13" s="49"/>
      <c r="K13" s="133"/>
      <c r="U13" s="139"/>
      <c r="V13" s="139"/>
      <c r="W13" s="139"/>
      <c r="X13" s="139"/>
      <c r="Y13" s="139"/>
      <c r="Z13" s="13"/>
      <c r="AA13" s="13"/>
      <c r="AB13" s="13"/>
      <c r="AC13" s="13"/>
      <c r="AD13" s="13"/>
      <c r="AE13" s="13"/>
      <c r="AF13" s="13"/>
      <c r="AG13" s="13"/>
      <c r="AH13" s="12"/>
      <c r="AI13" s="13"/>
      <c r="AJ13" s="126"/>
      <c r="AK13" s="126"/>
      <c r="AL13" s="126"/>
      <c r="AM13" s="126"/>
      <c r="AN13" s="126"/>
      <c r="AO13" s="126"/>
      <c r="AP13" s="126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8"/>
      <c r="BN13" s="18"/>
      <c r="BO13" s="18"/>
      <c r="BP13" s="18"/>
      <c r="BQ13" s="18"/>
      <c r="BR13" s="18"/>
      <c r="BS13" s="18"/>
      <c r="BT13" s="2"/>
      <c r="BU13" s="2"/>
      <c r="BV13" s="2"/>
      <c r="BW13" s="2"/>
      <c r="BX13" s="2"/>
      <c r="BY13" s="2"/>
      <c r="BZ13" s="2"/>
      <c r="CA13" s="2"/>
      <c r="CB13" s="13"/>
      <c r="CC13" s="13"/>
      <c r="CD13" s="12"/>
      <c r="CE13" s="12"/>
      <c r="CF13" s="12"/>
      <c r="CG13" s="50" t="s">
        <v>57</v>
      </c>
      <c r="CH13" s="51"/>
      <c r="CI13" s="52"/>
      <c r="CJ13" s="52"/>
      <c r="CK13" s="52"/>
      <c r="CL13" s="52"/>
      <c r="CM13" s="52"/>
      <c r="CN13" s="52"/>
      <c r="CO13" s="53"/>
      <c r="CP13" s="53"/>
    </row>
    <row r="14" spans="2:115" s="12" customFormat="1" ht="74.25" customHeight="1" thickBot="1" x14ac:dyDescent="0.25">
      <c r="B14" s="74" t="s">
        <v>78</v>
      </c>
      <c r="C14" s="75" t="s">
        <v>79</v>
      </c>
      <c r="D14" s="130"/>
      <c r="E14" s="130"/>
      <c r="F14" s="130"/>
      <c r="G14" s="134"/>
      <c r="H14" s="49"/>
      <c r="I14" s="49"/>
      <c r="J14" s="49"/>
      <c r="K14" s="133"/>
      <c r="U14" s="138"/>
      <c r="V14" s="138"/>
      <c r="W14" s="138"/>
      <c r="X14" s="138"/>
      <c r="Y14" s="138"/>
      <c r="Z14" s="138"/>
      <c r="AA14" s="138"/>
      <c r="AB14" s="138"/>
      <c r="AC14" s="138"/>
      <c r="AD14" s="138"/>
      <c r="AE14" s="138"/>
      <c r="AF14" s="138"/>
      <c r="AG14" s="138"/>
      <c r="AH14" s="54"/>
      <c r="AI14" s="55"/>
      <c r="AJ14" s="95"/>
      <c r="AK14" s="95"/>
      <c r="AL14" s="95"/>
      <c r="AM14" s="95"/>
      <c r="AN14" s="95"/>
      <c r="AO14" s="95"/>
      <c r="AP14" s="95"/>
      <c r="AQ14" s="95"/>
      <c r="AR14" s="95"/>
      <c r="AS14" s="95"/>
      <c r="AT14" s="95"/>
      <c r="AU14" s="95"/>
      <c r="AV14" s="95"/>
      <c r="AW14" s="95"/>
      <c r="AX14" s="95"/>
      <c r="AY14" s="95"/>
      <c r="AZ14" s="95"/>
      <c r="BA14" s="44"/>
      <c r="BB14" s="44"/>
      <c r="BC14" s="44"/>
      <c r="BD14" s="44"/>
      <c r="BE14" s="44"/>
      <c r="BF14" s="44"/>
      <c r="BG14" s="44"/>
      <c r="BH14" s="44"/>
      <c r="BI14" s="44"/>
      <c r="BJ14" s="44"/>
      <c r="BK14" s="44"/>
      <c r="BL14" s="44"/>
      <c r="BM14" s="138"/>
      <c r="BN14" s="138"/>
      <c r="BO14" s="138"/>
      <c r="BP14" s="138"/>
      <c r="BQ14" s="138"/>
      <c r="BR14" s="138"/>
      <c r="BS14" s="138"/>
      <c r="BT14" s="138"/>
      <c r="BU14" s="138"/>
      <c r="BV14" s="138"/>
      <c r="BW14" s="138"/>
      <c r="BX14" s="138"/>
      <c r="BY14" s="138"/>
      <c r="BZ14" s="138"/>
      <c r="CA14" s="138"/>
      <c r="CB14" s="138"/>
      <c r="CC14" s="138"/>
      <c r="CD14" s="54"/>
      <c r="CE14" s="54"/>
      <c r="CF14" s="54"/>
      <c r="CG14" s="122" t="s">
        <v>64</v>
      </c>
      <c r="CH14" s="123"/>
      <c r="CI14" s="123"/>
      <c r="CJ14" s="123"/>
      <c r="CK14" s="123"/>
      <c r="CL14" s="123"/>
      <c r="CM14" s="123"/>
      <c r="CN14" s="123"/>
      <c r="CO14" s="123"/>
      <c r="CP14" s="123"/>
      <c r="CQ14" s="123"/>
      <c r="CR14" s="123"/>
      <c r="CS14" s="123"/>
      <c r="CT14" s="123"/>
      <c r="CU14" s="123"/>
      <c r="CV14" s="123"/>
      <c r="CW14" s="123"/>
      <c r="CX14" s="123"/>
      <c r="CY14" s="123"/>
      <c r="CZ14" s="123"/>
      <c r="DA14" s="123"/>
      <c r="DB14" s="123"/>
      <c r="DC14" s="123"/>
      <c r="DD14" s="123"/>
      <c r="DE14" s="123"/>
      <c r="DF14" s="123"/>
      <c r="DG14" s="123"/>
      <c r="DH14" s="123"/>
      <c r="DI14" s="123"/>
      <c r="DJ14" s="123"/>
      <c r="DK14" s="124"/>
    </row>
    <row r="15" spans="2:115" s="12" customFormat="1" ht="22.5" customHeight="1" x14ac:dyDescent="0.3">
      <c r="B15" s="56">
        <v>1.5</v>
      </c>
      <c r="C15" s="56">
        <v>1.4</v>
      </c>
      <c r="D15" s="56">
        <v>1.3</v>
      </c>
      <c r="E15" s="56">
        <v>1.2</v>
      </c>
      <c r="F15" s="56">
        <v>1.18</v>
      </c>
      <c r="G15" s="64"/>
      <c r="H15" s="57"/>
      <c r="I15" s="46"/>
      <c r="J15" s="60"/>
      <c r="K15" s="46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2"/>
      <c r="AI15" s="2"/>
      <c r="AJ15" s="21"/>
      <c r="AK15" s="21"/>
      <c r="AL15" s="21"/>
      <c r="AM15" s="21"/>
      <c r="AN15" s="21"/>
      <c r="AO15" s="21"/>
      <c r="AP15" s="21"/>
      <c r="AQ15" s="21"/>
      <c r="AR15" s="21"/>
      <c r="AS15" s="21"/>
      <c r="AT15" s="21"/>
      <c r="AU15" s="21"/>
      <c r="AV15" s="21"/>
      <c r="AW15" s="21"/>
      <c r="AX15" s="125"/>
      <c r="AY15" s="125"/>
      <c r="AZ15" s="125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13"/>
      <c r="BN15" s="113"/>
      <c r="BO15" s="113"/>
      <c r="BP15" s="113"/>
      <c r="BQ15" s="113"/>
      <c r="BR15" s="113"/>
      <c r="BS15" s="113"/>
      <c r="BT15" s="113"/>
      <c r="BU15" s="113"/>
      <c r="BV15" s="113"/>
      <c r="BW15" s="113"/>
      <c r="BX15" s="113"/>
      <c r="BY15" s="113"/>
      <c r="BZ15" s="113"/>
      <c r="CA15" s="113"/>
      <c r="CB15" s="113"/>
      <c r="CC15" s="113"/>
      <c r="CD15" s="1"/>
      <c r="CE15" s="1"/>
      <c r="CF15" s="1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</row>
    <row r="16" spans="2:115" ht="14.25" customHeight="1" x14ac:dyDescent="0.3"/>
    <row r="17" spans="2:98" ht="15" customHeight="1" x14ac:dyDescent="0.3">
      <c r="B17" s="38" t="s">
        <v>39</v>
      </c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3"/>
      <c r="CJ17" s="13"/>
      <c r="CK17" s="13"/>
      <c r="CL17" s="13"/>
      <c r="CM17" s="12"/>
      <c r="CN17" s="12"/>
      <c r="CO17" s="12"/>
      <c r="CP17" s="12"/>
      <c r="CQ17" s="12"/>
      <c r="CR17" s="12"/>
      <c r="CS17" s="12"/>
      <c r="CT17" s="12"/>
    </row>
    <row r="18" spans="2:98" ht="29.25" customHeight="1" x14ac:dyDescent="0.3">
      <c r="B18" s="101" t="s">
        <v>41</v>
      </c>
      <c r="C18" s="101"/>
      <c r="D18" s="101"/>
      <c r="E18" s="101"/>
      <c r="F18" s="101"/>
      <c r="G18" s="29"/>
      <c r="T18" s="2"/>
      <c r="U18" s="2"/>
      <c r="V18" s="2"/>
      <c r="W18" s="2"/>
      <c r="X18" s="2"/>
      <c r="Y18" s="2"/>
      <c r="Z18" s="2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30"/>
      <c r="AZ18" s="30"/>
      <c r="BA18" s="30"/>
      <c r="BB18" s="30"/>
      <c r="BC18" s="30"/>
      <c r="BD18" s="30"/>
      <c r="BE18" s="30"/>
      <c r="BF18" s="2"/>
      <c r="BG18" s="2"/>
      <c r="BH18" s="2"/>
      <c r="BI18" s="2"/>
      <c r="BJ18" s="2"/>
      <c r="BK18" s="2"/>
      <c r="BL18" s="2"/>
      <c r="BM18" s="2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8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</row>
    <row r="19" spans="2:98" ht="18" customHeight="1" x14ac:dyDescent="0.3">
      <c r="B19" s="114" t="s">
        <v>34</v>
      </c>
      <c r="C19" s="114"/>
      <c r="D19" s="114"/>
      <c r="E19" s="114"/>
      <c r="F19" s="58">
        <v>1.8</v>
      </c>
      <c r="G19" s="40"/>
      <c r="T19" s="29"/>
      <c r="U19" s="29"/>
      <c r="V19" s="29"/>
      <c r="W19" s="29"/>
      <c r="X19" s="29"/>
      <c r="Y19" s="29"/>
      <c r="Z19" s="29"/>
      <c r="AA19" s="95"/>
      <c r="AB19" s="95"/>
      <c r="AC19" s="95"/>
      <c r="AD19" s="95"/>
      <c r="AE19" s="95"/>
      <c r="AF19" s="95"/>
      <c r="AG19" s="95"/>
      <c r="AH19" s="95"/>
      <c r="AI19" s="95"/>
      <c r="AJ19" s="95"/>
      <c r="AK19" s="95"/>
      <c r="AL19" s="95"/>
      <c r="AM19" s="95"/>
      <c r="AN19" s="95"/>
      <c r="AO19" s="95"/>
      <c r="AP19" s="95"/>
      <c r="AQ19" s="95"/>
      <c r="AR19" s="25"/>
      <c r="AS19" s="2"/>
      <c r="AT19" s="25"/>
      <c r="AU19" s="2"/>
      <c r="AV19" s="2"/>
      <c r="AW19" s="2"/>
      <c r="AX19" s="2"/>
      <c r="AY19" s="106"/>
      <c r="AZ19" s="106"/>
      <c r="BA19" s="106"/>
      <c r="BB19" s="106"/>
      <c r="BC19" s="106"/>
      <c r="BD19" s="106"/>
      <c r="BE19" s="106"/>
      <c r="BF19" s="106"/>
      <c r="BG19" s="106"/>
      <c r="BH19" s="106"/>
      <c r="BI19" s="106"/>
      <c r="BJ19" s="106"/>
      <c r="BK19" s="106"/>
      <c r="BL19" s="106"/>
      <c r="BM19" s="106"/>
      <c r="BN19" s="15"/>
      <c r="BO19" s="15"/>
      <c r="BP19" s="15"/>
      <c r="BQ19" s="15"/>
      <c r="CA19" s="106"/>
      <c r="CB19" s="106"/>
      <c r="CC19" s="106"/>
      <c r="CD19" s="106"/>
      <c r="CE19" s="106"/>
      <c r="CF19" s="106"/>
      <c r="CG19" s="106"/>
      <c r="CH19" s="106"/>
      <c r="CI19" s="106"/>
      <c r="CJ19" s="106"/>
      <c r="CK19" s="106"/>
      <c r="CL19" s="106"/>
      <c r="CM19" s="106"/>
      <c r="CN19" s="106"/>
      <c r="CO19" s="106"/>
      <c r="CP19" s="106"/>
      <c r="CQ19" s="106"/>
      <c r="CR19" s="106"/>
      <c r="CS19" s="106"/>
      <c r="CT19" s="106"/>
    </row>
    <row r="20" spans="2:98" ht="15" customHeight="1" x14ac:dyDescent="0.3">
      <c r="B20" s="114" t="s">
        <v>35</v>
      </c>
      <c r="C20" s="114"/>
      <c r="D20" s="114"/>
      <c r="E20" s="114"/>
      <c r="F20" s="58">
        <v>1.2</v>
      </c>
      <c r="G20" s="40"/>
      <c r="T20" s="28"/>
      <c r="U20" s="28"/>
      <c r="V20" s="28"/>
      <c r="W20" s="28"/>
      <c r="X20" s="28"/>
      <c r="Y20" s="28"/>
      <c r="Z20" s="28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39"/>
      <c r="AQ20" s="21"/>
      <c r="AR20" s="16"/>
      <c r="AS20" s="2"/>
      <c r="AT20" s="15"/>
      <c r="AU20" s="2"/>
      <c r="AV20" s="2"/>
      <c r="AW20" s="2"/>
      <c r="AX20" s="2"/>
      <c r="AY20" s="99"/>
      <c r="AZ20" s="99"/>
      <c r="BA20" s="99"/>
      <c r="BB20" s="99"/>
      <c r="BC20" s="99"/>
      <c r="BD20" s="99"/>
      <c r="BE20" s="99"/>
      <c r="BF20" s="99"/>
      <c r="BG20" s="99"/>
      <c r="BH20" s="99"/>
      <c r="BI20" s="99"/>
      <c r="BJ20" s="99"/>
      <c r="BK20" s="99"/>
      <c r="BL20" s="99"/>
      <c r="BM20" s="99"/>
      <c r="BN20" s="21"/>
      <c r="BO20" s="21"/>
      <c r="BP20" s="21"/>
      <c r="BQ20" s="21"/>
      <c r="BR20" s="27"/>
      <c r="BS20" s="27"/>
      <c r="BT20" s="27"/>
      <c r="BU20" s="27"/>
      <c r="BV20" s="27"/>
      <c r="BW20" s="27"/>
      <c r="BX20" s="27"/>
      <c r="BY20" s="27"/>
      <c r="BZ20" s="27"/>
      <c r="CA20" s="113"/>
      <c r="CB20" s="113"/>
      <c r="CC20" s="113"/>
      <c r="CD20" s="113"/>
      <c r="CE20" s="113"/>
      <c r="CF20" s="113"/>
      <c r="CG20" s="113"/>
      <c r="CH20" s="113"/>
      <c r="CI20" s="113"/>
      <c r="CJ20" s="113"/>
      <c r="CK20" s="113"/>
      <c r="CL20" s="113"/>
      <c r="CM20" s="113"/>
      <c r="CN20" s="113"/>
      <c r="CO20" s="113"/>
      <c r="CP20" s="113"/>
      <c r="CQ20" s="113"/>
      <c r="CR20" s="113"/>
      <c r="CS20" s="113"/>
      <c r="CT20" s="113"/>
    </row>
    <row r="21" spans="2:98" ht="19.5" customHeight="1" x14ac:dyDescent="0.3">
      <c r="B21" s="114" t="s">
        <v>36</v>
      </c>
      <c r="C21" s="114"/>
      <c r="D21" s="114"/>
      <c r="E21" s="114"/>
      <c r="F21" s="58">
        <v>0.8</v>
      </c>
      <c r="G21" s="40"/>
      <c r="T21" s="28"/>
      <c r="U21" s="28"/>
      <c r="V21" s="28"/>
      <c r="W21" s="28"/>
      <c r="X21" s="28"/>
      <c r="Y21" s="28"/>
      <c r="Z21" s="28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39"/>
      <c r="AQ21" s="21"/>
      <c r="AR21" s="16"/>
      <c r="AS21" s="2"/>
      <c r="AT21" s="15"/>
      <c r="AU21" s="2"/>
      <c r="AV21" s="2"/>
      <c r="AW21" s="2"/>
      <c r="AX21" s="2"/>
      <c r="AY21" s="113"/>
      <c r="AZ21" s="113"/>
      <c r="BA21" s="113"/>
      <c r="BB21" s="113"/>
      <c r="BC21" s="113"/>
      <c r="BD21" s="113"/>
      <c r="BE21" s="113"/>
      <c r="BF21" s="113"/>
      <c r="BG21" s="113"/>
      <c r="BH21" s="113"/>
      <c r="BI21" s="113"/>
      <c r="BJ21" s="113"/>
      <c r="BK21" s="113"/>
      <c r="BL21" s="113"/>
      <c r="BM21" s="113"/>
      <c r="BN21" s="21"/>
      <c r="BO21" s="21"/>
      <c r="BP21" s="21"/>
      <c r="BQ21" s="21"/>
      <c r="BR21" s="27"/>
      <c r="BS21" s="27"/>
      <c r="BT21" s="27"/>
      <c r="BU21" s="27"/>
      <c r="BV21" s="27"/>
      <c r="BW21" s="27"/>
      <c r="BX21" s="27"/>
      <c r="BY21" s="27"/>
      <c r="BZ21" s="27"/>
      <c r="CA21" s="115"/>
      <c r="CB21" s="115"/>
      <c r="CC21" s="115"/>
      <c r="CD21" s="115"/>
      <c r="CE21" s="115"/>
      <c r="CF21" s="115"/>
      <c r="CG21" s="115"/>
      <c r="CH21" s="115"/>
      <c r="CI21" s="115"/>
      <c r="CJ21" s="115"/>
      <c r="CK21" s="115"/>
      <c r="CL21" s="115"/>
      <c r="CM21" s="115"/>
      <c r="CN21" s="115"/>
      <c r="CO21" s="115"/>
      <c r="CP21" s="115"/>
      <c r="CQ21" s="115"/>
      <c r="CR21" s="115"/>
      <c r="CS21" s="115"/>
      <c r="CT21" s="115"/>
    </row>
    <row r="22" spans="2:98" ht="16.5" customHeight="1" x14ac:dyDescent="0.3">
      <c r="B22" s="114" t="s">
        <v>37</v>
      </c>
      <c r="C22" s="114"/>
      <c r="D22" s="114"/>
      <c r="E22" s="114"/>
      <c r="F22" s="58">
        <v>0.6</v>
      </c>
      <c r="G22" s="40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39"/>
      <c r="AQ22" s="21"/>
      <c r="AR22" s="16"/>
      <c r="AS22" s="2"/>
      <c r="AT22" s="15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16"/>
      <c r="BO22" s="16"/>
      <c r="BP22" s="16"/>
      <c r="BQ22" s="16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</row>
    <row r="23" spans="2:98" ht="16.5" customHeight="1" x14ac:dyDescent="0.3">
      <c r="B23" s="114" t="s">
        <v>38</v>
      </c>
      <c r="C23" s="114"/>
      <c r="D23" s="114"/>
      <c r="E23" s="114"/>
      <c r="F23" s="58">
        <v>0.5</v>
      </c>
      <c r="G23" s="40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39"/>
      <c r="AQ23" s="21"/>
      <c r="AR23" s="16"/>
      <c r="AS23" s="2"/>
      <c r="AT23" s="15"/>
      <c r="AU23" s="2"/>
      <c r="AV23" s="2"/>
      <c r="AW23" s="2"/>
      <c r="AX23" s="2"/>
      <c r="AY23" s="18"/>
      <c r="AZ23" s="2"/>
      <c r="BA23" s="2"/>
      <c r="BB23" s="2"/>
      <c r="BC23" s="2"/>
      <c r="BD23" s="18"/>
      <c r="BE23" s="18"/>
      <c r="BF23" s="18"/>
      <c r="BG23" s="18"/>
      <c r="BH23" s="18"/>
      <c r="BI23" s="18"/>
      <c r="BJ23" s="2"/>
      <c r="BK23" s="2"/>
      <c r="BL23" s="2"/>
      <c r="BM23" s="2"/>
      <c r="BN23" s="16"/>
      <c r="BO23" s="16"/>
      <c r="BP23" s="16"/>
      <c r="BQ23" s="16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2"/>
      <c r="CJ23" s="2"/>
      <c r="CK23" s="2"/>
    </row>
    <row r="24" spans="2:98" ht="17.100000000000001" customHeight="1" x14ac:dyDescent="0.3"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39"/>
      <c r="AQ24" s="21"/>
      <c r="AR24" s="16"/>
      <c r="AS24" s="2"/>
      <c r="AT24" s="15"/>
      <c r="AU24" s="2"/>
      <c r="AV24" s="2"/>
      <c r="AW24" s="2"/>
      <c r="AX24" s="2"/>
      <c r="AY24" s="107"/>
      <c r="AZ24" s="107"/>
      <c r="BA24" s="107"/>
      <c r="BB24" s="107"/>
      <c r="BC24" s="107"/>
      <c r="BD24" s="107"/>
      <c r="BE24" s="107"/>
      <c r="BF24" s="107"/>
      <c r="BG24" s="107"/>
      <c r="BH24" s="107"/>
      <c r="BI24" s="107"/>
      <c r="BJ24" s="107"/>
      <c r="BK24" s="107"/>
      <c r="BL24" s="107"/>
      <c r="BM24" s="107"/>
      <c r="BN24" s="16"/>
      <c r="BO24" s="16"/>
      <c r="BP24" s="16"/>
      <c r="BQ24" s="16"/>
      <c r="BR24" s="17"/>
      <c r="BS24" s="17"/>
      <c r="BT24" s="17"/>
      <c r="BU24" s="17"/>
      <c r="BV24" s="17"/>
      <c r="BW24" s="17"/>
      <c r="BX24" s="17"/>
      <c r="BY24" s="17"/>
      <c r="BZ24" s="17"/>
      <c r="CA24" s="17"/>
      <c r="CB24" s="17"/>
      <c r="CC24" s="17"/>
      <c r="CD24" s="17"/>
      <c r="CE24" s="17"/>
      <c r="CF24" s="17"/>
      <c r="CG24" s="17"/>
      <c r="CH24" s="17"/>
      <c r="CI24" s="2"/>
      <c r="CJ24" s="2"/>
      <c r="CK24" s="2"/>
    </row>
    <row r="25" spans="2:98" ht="20.100000000000001" customHeight="1" x14ac:dyDescent="0.3">
      <c r="B25" s="62" t="s">
        <v>8</v>
      </c>
      <c r="AA25" s="108"/>
      <c r="AB25" s="108"/>
      <c r="AC25" s="108"/>
      <c r="AD25" s="108"/>
      <c r="AE25" s="108"/>
      <c r="AF25" s="108"/>
      <c r="AG25" s="108"/>
      <c r="AH25" s="108"/>
      <c r="AI25" s="108"/>
      <c r="AJ25" s="108"/>
      <c r="AK25" s="108"/>
      <c r="AL25" s="108"/>
      <c r="AM25" s="108"/>
      <c r="AN25" s="108"/>
      <c r="AO25" s="108"/>
      <c r="AP25" s="108"/>
      <c r="AQ25" s="108"/>
      <c r="AR25" s="19"/>
      <c r="AS25" s="19"/>
      <c r="AT25" s="19"/>
      <c r="AU25" s="19"/>
      <c r="AV25" s="19"/>
      <c r="AW25" s="19"/>
      <c r="AX25" s="19"/>
      <c r="AY25" s="99"/>
      <c r="AZ25" s="99"/>
      <c r="BA25" s="99"/>
      <c r="BB25" s="99"/>
      <c r="BC25" s="99"/>
      <c r="BD25" s="99"/>
      <c r="BE25" s="99"/>
      <c r="BF25" s="99"/>
      <c r="BG25" s="99"/>
      <c r="BH25" s="99"/>
      <c r="BI25" s="99"/>
      <c r="BJ25" s="99"/>
      <c r="BK25" s="99"/>
      <c r="BL25" s="99"/>
      <c r="BM25" s="99"/>
      <c r="BN25" s="20"/>
      <c r="BO25" s="20"/>
      <c r="BP25" s="20"/>
      <c r="BQ25" s="20"/>
      <c r="BR25" s="20"/>
      <c r="BS25" s="20"/>
      <c r="BT25" s="20"/>
      <c r="BU25" s="20"/>
      <c r="BV25" s="20"/>
      <c r="BW25" s="20"/>
      <c r="BX25" s="20"/>
      <c r="BY25" s="20"/>
      <c r="BZ25" s="20"/>
      <c r="CA25" s="20"/>
      <c r="CB25" s="20"/>
      <c r="CC25" s="20"/>
      <c r="CD25" s="20"/>
      <c r="CE25" s="20"/>
      <c r="CF25" s="20"/>
      <c r="CG25" s="20"/>
      <c r="CH25" s="20"/>
      <c r="CI25" s="21"/>
      <c r="CJ25" s="21"/>
      <c r="CK25" s="21"/>
    </row>
    <row r="26" spans="2:98" x14ac:dyDescent="0.3">
      <c r="B26" s="111" t="s">
        <v>3</v>
      </c>
      <c r="C26" s="111"/>
      <c r="D26" s="111"/>
      <c r="E26" s="111"/>
      <c r="F26" s="111"/>
      <c r="G26" s="111"/>
    </row>
    <row r="27" spans="2:98" x14ac:dyDescent="0.3">
      <c r="B27" s="109" t="s">
        <v>9</v>
      </c>
      <c r="C27" s="109"/>
      <c r="D27" s="109"/>
      <c r="E27" s="116">
        <v>0.6</v>
      </c>
      <c r="F27" s="116"/>
      <c r="G27" s="116"/>
    </row>
    <row r="28" spans="2:98" x14ac:dyDescent="0.3">
      <c r="B28" s="109" t="s">
        <v>10</v>
      </c>
      <c r="C28" s="109"/>
      <c r="D28" s="109"/>
      <c r="E28" s="110">
        <v>0.4</v>
      </c>
      <c r="F28" s="110"/>
      <c r="G28" s="110"/>
      <c r="H28" s="22"/>
    </row>
    <row r="29" spans="2:98" ht="17.100000000000001" customHeight="1" x14ac:dyDescent="0.3">
      <c r="B29" s="2"/>
      <c r="C29" s="2"/>
      <c r="D29" s="2"/>
      <c r="E29" s="2"/>
      <c r="F29" s="2"/>
      <c r="G29" s="2"/>
      <c r="H29" s="2"/>
    </row>
    <row r="30" spans="2:98" ht="20.100000000000001" customHeight="1" x14ac:dyDescent="0.3">
      <c r="B30" s="63" t="s">
        <v>11</v>
      </c>
      <c r="C30" s="2"/>
      <c r="D30" s="2"/>
      <c r="E30" s="2"/>
      <c r="G30" s="2"/>
    </row>
    <row r="31" spans="2:98" ht="31.5" customHeight="1" x14ac:dyDescent="0.3">
      <c r="B31" s="101" t="s">
        <v>47</v>
      </c>
      <c r="C31" s="101"/>
      <c r="D31" s="101"/>
      <c r="E31" s="101"/>
      <c r="F31" s="101"/>
      <c r="G31" s="44"/>
      <c r="H31" s="44"/>
      <c r="I31" s="44"/>
      <c r="J31" s="44"/>
      <c r="K31" s="44"/>
      <c r="L31" s="44"/>
      <c r="M31" s="44"/>
      <c r="N31" s="44"/>
      <c r="O31" s="44"/>
      <c r="P31" s="2"/>
    </row>
    <row r="32" spans="2:98" x14ac:dyDescent="0.3">
      <c r="B32" s="59">
        <v>0.25</v>
      </c>
      <c r="C32" s="59">
        <v>0.2</v>
      </c>
      <c r="D32" s="59">
        <v>0.15</v>
      </c>
      <c r="E32" s="59">
        <v>0.1</v>
      </c>
      <c r="F32" s="59">
        <v>0.05</v>
      </c>
      <c r="G32" s="43"/>
      <c r="H32" s="43"/>
      <c r="I32" s="43"/>
      <c r="J32" s="43"/>
      <c r="K32" s="43"/>
      <c r="L32" s="43"/>
      <c r="M32" s="43"/>
      <c r="N32" s="43"/>
      <c r="O32" s="43"/>
      <c r="P32" s="2"/>
    </row>
    <row r="33" spans="2:44" x14ac:dyDescent="0.3">
      <c r="B33" s="102" t="s">
        <v>12</v>
      </c>
      <c r="C33" s="102"/>
      <c r="D33" s="102"/>
      <c r="E33" s="102"/>
      <c r="F33" s="102"/>
      <c r="G33" s="102"/>
    </row>
    <row r="34" spans="2:44" ht="17.100000000000001" customHeight="1" x14ac:dyDescent="0.3"/>
    <row r="35" spans="2:44" ht="20.100000000000001" customHeight="1" x14ac:dyDescent="0.3">
      <c r="B35" s="63" t="s">
        <v>43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</row>
    <row r="36" spans="2:44" ht="17.25" customHeight="1" x14ac:dyDescent="0.3">
      <c r="B36" s="141" t="s">
        <v>5</v>
      </c>
      <c r="C36" s="141"/>
      <c r="D36" s="141"/>
      <c r="E36" s="141"/>
      <c r="F36" s="141"/>
      <c r="G36" s="141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2"/>
    </row>
    <row r="37" spans="2:44" x14ac:dyDescent="0.3">
      <c r="B37" s="112" t="s">
        <v>7</v>
      </c>
      <c r="C37" s="112"/>
      <c r="D37" s="112"/>
      <c r="E37" s="112" t="s">
        <v>65</v>
      </c>
      <c r="F37" s="112"/>
      <c r="G37" s="112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"/>
    </row>
    <row r="38" spans="2:44" x14ac:dyDescent="0.3">
      <c r="B38" s="112" t="s">
        <v>61</v>
      </c>
      <c r="C38" s="112"/>
      <c r="D38" s="112"/>
      <c r="E38" s="112" t="s">
        <v>66</v>
      </c>
      <c r="F38" s="112"/>
      <c r="G38" s="112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"/>
    </row>
    <row r="39" spans="2:44" ht="17.100000000000001" customHeight="1" x14ac:dyDescent="0.3"/>
    <row r="40" spans="2:44" ht="20.100000000000001" customHeight="1" x14ac:dyDescent="0.3">
      <c r="B40" s="63" t="s">
        <v>57</v>
      </c>
      <c r="H40" s="2"/>
      <c r="I40" s="2"/>
      <c r="J40" s="2"/>
    </row>
    <row r="41" spans="2:44" x14ac:dyDescent="0.3">
      <c r="B41" s="103" t="s">
        <v>67</v>
      </c>
      <c r="C41" s="104"/>
      <c r="D41" s="104"/>
      <c r="E41" s="104"/>
      <c r="F41" s="104"/>
      <c r="G41" s="105"/>
    </row>
    <row r="42" spans="2:44" ht="47.25" customHeight="1" x14ac:dyDescent="0.3">
      <c r="B42" s="92" t="s">
        <v>58</v>
      </c>
      <c r="C42" s="94"/>
      <c r="D42" s="94"/>
      <c r="E42" s="93"/>
      <c r="F42" s="92" t="s">
        <v>59</v>
      </c>
      <c r="G42" s="93"/>
    </row>
    <row r="43" spans="2:44" ht="36.75" customHeight="1" x14ac:dyDescent="0.3">
      <c r="B43" s="92" t="s">
        <v>80</v>
      </c>
      <c r="C43" s="94"/>
      <c r="D43" s="94"/>
      <c r="E43" s="93"/>
      <c r="F43" s="92">
        <v>20</v>
      </c>
      <c r="G43" s="93"/>
    </row>
    <row r="44" spans="2:44" ht="36.75" customHeight="1" x14ac:dyDescent="0.3">
      <c r="B44" s="92" t="s">
        <v>81</v>
      </c>
      <c r="C44" s="94"/>
      <c r="D44" s="94"/>
      <c r="E44" s="93"/>
      <c r="F44" s="92">
        <v>50</v>
      </c>
      <c r="G44" s="93"/>
    </row>
    <row r="45" spans="2:44" ht="17.100000000000001" customHeight="1" x14ac:dyDescent="0.3"/>
    <row r="46" spans="2:44" x14ac:dyDescent="0.3">
      <c r="H46" s="2"/>
      <c r="I46" s="2"/>
      <c r="J46" s="2"/>
      <c r="K46" s="2"/>
    </row>
    <row r="47" spans="2:44" x14ac:dyDescent="0.3">
      <c r="B47" s="90" t="s">
        <v>90</v>
      </c>
      <c r="C47" s="91"/>
      <c r="D47" s="91"/>
      <c r="E47" s="91"/>
      <c r="F47" s="91"/>
      <c r="G47" s="91"/>
      <c r="H47" s="91"/>
      <c r="I47" s="91"/>
      <c r="J47" s="91"/>
      <c r="K47" s="91"/>
      <c r="L47" s="91"/>
      <c r="M47" s="91"/>
      <c r="N47" s="91"/>
      <c r="O47" s="91"/>
      <c r="P47" s="91"/>
      <c r="Q47" s="91"/>
      <c r="R47" s="91"/>
      <c r="S47" s="91"/>
    </row>
    <row r="48" spans="2:44" ht="114" customHeight="1" x14ac:dyDescent="0.3">
      <c r="B48" s="90" t="s">
        <v>82</v>
      </c>
      <c r="C48" s="91"/>
      <c r="D48" s="91"/>
      <c r="E48" s="91"/>
      <c r="F48" s="91"/>
      <c r="G48" s="91"/>
      <c r="H48" s="91"/>
      <c r="I48" s="91"/>
      <c r="J48" s="91"/>
      <c r="K48" s="91"/>
      <c r="L48" s="91"/>
      <c r="M48" s="91"/>
      <c r="N48" s="91"/>
      <c r="O48" s="91"/>
      <c r="P48" s="91"/>
      <c r="Q48" s="91"/>
      <c r="R48" s="91"/>
      <c r="S48" s="91"/>
      <c r="Z48" s="12"/>
      <c r="AA48" s="12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3"/>
      <c r="AR48" s="13"/>
    </row>
    <row r="49" spans="24:47" x14ac:dyDescent="0.3">
      <c r="Z49" s="12"/>
      <c r="AA49" s="12"/>
      <c r="AB49" s="45"/>
      <c r="AC49" s="45"/>
      <c r="AD49" s="45"/>
      <c r="AE49" s="45"/>
      <c r="AF49" s="45"/>
      <c r="AG49" s="45"/>
      <c r="AH49" s="45"/>
      <c r="AI49" s="45"/>
      <c r="AJ49" s="45"/>
      <c r="AK49" s="45"/>
      <c r="AL49" s="45"/>
      <c r="AM49" s="13"/>
      <c r="AN49" s="13"/>
      <c r="AO49" s="13"/>
      <c r="AP49" s="13"/>
      <c r="AQ49" s="13"/>
      <c r="AR49" s="13"/>
    </row>
    <row r="50" spans="24:47" x14ac:dyDescent="0.3">
      <c r="AB50" s="95"/>
      <c r="AC50" s="95"/>
      <c r="AD50" s="95"/>
      <c r="AE50" s="95"/>
      <c r="AF50" s="95"/>
      <c r="AG50" s="95"/>
      <c r="AH50" s="95"/>
      <c r="AI50" s="95"/>
      <c r="AJ50" s="95"/>
      <c r="AK50" s="95"/>
      <c r="AL50" s="95"/>
      <c r="AM50" s="95"/>
      <c r="AN50" s="95"/>
      <c r="AO50" s="95"/>
      <c r="AP50" s="95"/>
      <c r="AQ50" s="95"/>
      <c r="AR50" s="95"/>
    </row>
    <row r="51" spans="24:47" x14ac:dyDescent="0.3">
      <c r="AB51" s="98"/>
      <c r="AC51" s="98"/>
      <c r="AD51" s="98"/>
      <c r="AE51" s="98"/>
      <c r="AF51" s="98"/>
      <c r="AG51" s="98"/>
      <c r="AH51" s="98"/>
      <c r="AI51" s="98"/>
      <c r="AJ51" s="98"/>
      <c r="AK51" s="98"/>
      <c r="AL51" s="98"/>
      <c r="AM51" s="98"/>
      <c r="AN51" s="98"/>
      <c r="AO51" s="98"/>
      <c r="AP51" s="98"/>
      <c r="AQ51" s="100"/>
      <c r="AR51" s="100"/>
    </row>
    <row r="52" spans="24:47" x14ac:dyDescent="0.3">
      <c r="AB52" s="98"/>
      <c r="AC52" s="98"/>
      <c r="AD52" s="98"/>
      <c r="AE52" s="98"/>
      <c r="AF52" s="98"/>
      <c r="AG52" s="98"/>
      <c r="AH52" s="98"/>
      <c r="AI52" s="98"/>
      <c r="AJ52" s="98"/>
      <c r="AK52" s="98"/>
      <c r="AL52" s="98"/>
      <c r="AM52" s="98"/>
      <c r="AN52" s="98"/>
      <c r="AO52" s="98"/>
      <c r="AP52" s="98"/>
      <c r="AQ52" s="100"/>
      <c r="AR52" s="100"/>
    </row>
    <row r="53" spans="24:47" x14ac:dyDescent="0.3">
      <c r="X53" s="2"/>
      <c r="Y53" s="2"/>
      <c r="Z53" s="2"/>
      <c r="AA53" s="2"/>
      <c r="AB53" s="97"/>
      <c r="AC53" s="97"/>
      <c r="AD53" s="97"/>
      <c r="AE53" s="97"/>
      <c r="AF53" s="97"/>
      <c r="AG53" s="97"/>
      <c r="AH53" s="97"/>
      <c r="AI53" s="97"/>
      <c r="AJ53" s="97"/>
      <c r="AK53" s="97"/>
      <c r="AL53" s="97"/>
      <c r="AM53" s="97"/>
      <c r="AN53" s="97"/>
      <c r="AO53" s="97"/>
      <c r="AP53" s="97"/>
      <c r="AQ53" s="96"/>
      <c r="AR53" s="96"/>
      <c r="AS53" s="2"/>
      <c r="AT53" s="2"/>
      <c r="AU53" s="2"/>
    </row>
    <row r="54" spans="24:47" x14ac:dyDescent="0.3">
      <c r="X54" s="2"/>
      <c r="Y54" s="2"/>
      <c r="Z54" s="2"/>
      <c r="AA54" s="2"/>
      <c r="AB54" s="97"/>
      <c r="AC54" s="97"/>
      <c r="AD54" s="97"/>
      <c r="AE54" s="97"/>
      <c r="AF54" s="97"/>
      <c r="AG54" s="97"/>
      <c r="AH54" s="97"/>
      <c r="AI54" s="97"/>
      <c r="AJ54" s="97"/>
      <c r="AK54" s="97"/>
      <c r="AL54" s="97"/>
      <c r="AM54" s="97"/>
      <c r="AN54" s="97"/>
      <c r="AO54" s="97"/>
      <c r="AP54" s="97"/>
      <c r="AQ54" s="96"/>
      <c r="AR54" s="96"/>
      <c r="AS54" s="2"/>
      <c r="AT54" s="2"/>
      <c r="AU54" s="2"/>
    </row>
    <row r="55" spans="24:47" x14ac:dyDescent="0.3">
      <c r="X55" s="2"/>
      <c r="Y55" s="2"/>
      <c r="Z55" s="2"/>
      <c r="AA55" s="2"/>
      <c r="AB55" s="97"/>
      <c r="AC55" s="97"/>
      <c r="AD55" s="97"/>
      <c r="AE55" s="97"/>
      <c r="AF55" s="97"/>
      <c r="AG55" s="97"/>
      <c r="AH55" s="97"/>
      <c r="AI55" s="97"/>
      <c r="AJ55" s="97"/>
      <c r="AK55" s="97"/>
      <c r="AL55" s="97"/>
      <c r="AM55" s="97"/>
      <c r="AN55" s="97"/>
      <c r="AO55" s="97"/>
      <c r="AP55" s="97"/>
      <c r="AQ55" s="96"/>
      <c r="AR55" s="96"/>
      <c r="AS55" s="2"/>
      <c r="AT55" s="2"/>
      <c r="AU55" s="2"/>
    </row>
    <row r="56" spans="24:47" x14ac:dyDescent="0.3">
      <c r="X56" s="2"/>
      <c r="Y56" s="2"/>
      <c r="Z56" s="2"/>
      <c r="AA56" s="2"/>
      <c r="AB56" s="97"/>
      <c r="AC56" s="97"/>
      <c r="AD56" s="97"/>
      <c r="AE56" s="97"/>
      <c r="AF56" s="97"/>
      <c r="AG56" s="97"/>
      <c r="AH56" s="97"/>
      <c r="AI56" s="97"/>
      <c r="AJ56" s="97"/>
      <c r="AK56" s="97"/>
      <c r="AL56" s="97"/>
      <c r="AM56" s="97"/>
      <c r="AN56" s="97"/>
      <c r="AO56" s="97"/>
      <c r="AP56" s="97"/>
      <c r="AQ56" s="96"/>
      <c r="AR56" s="96"/>
      <c r="AS56" s="2"/>
      <c r="AT56" s="2"/>
      <c r="AU56" s="2"/>
    </row>
    <row r="57" spans="24:47" x14ac:dyDescent="0.3">
      <c r="X57" s="2"/>
      <c r="Y57" s="2"/>
      <c r="Z57" s="2"/>
      <c r="AA57" s="2"/>
      <c r="AB57" s="18"/>
      <c r="AC57" s="13"/>
      <c r="AD57" s="13"/>
      <c r="AE57" s="13"/>
      <c r="AF57" s="13"/>
      <c r="AG57" s="13"/>
      <c r="AH57" s="13"/>
      <c r="AI57" s="13"/>
      <c r="AJ57" s="13"/>
      <c r="AK57" s="13"/>
      <c r="AL57" s="13"/>
      <c r="AM57" s="13"/>
      <c r="AN57" s="21"/>
      <c r="AO57" s="21"/>
      <c r="AP57" s="21"/>
      <c r="AQ57" s="21"/>
      <c r="AR57" s="21"/>
      <c r="AS57" s="2"/>
      <c r="AT57" s="2"/>
      <c r="AU57" s="2"/>
    </row>
    <row r="58" spans="24:47" x14ac:dyDescent="0.3">
      <c r="X58" s="2"/>
      <c r="Y58" s="2"/>
      <c r="Z58" s="2"/>
      <c r="AA58" s="2"/>
      <c r="AB58" s="95"/>
      <c r="AC58" s="95"/>
      <c r="AD58" s="95"/>
      <c r="AE58" s="95"/>
      <c r="AF58" s="95"/>
      <c r="AG58" s="95"/>
      <c r="AH58" s="95"/>
      <c r="AI58" s="95"/>
      <c r="AJ58" s="95"/>
      <c r="AK58" s="95"/>
      <c r="AL58" s="95"/>
      <c r="AM58" s="95"/>
      <c r="AN58" s="95"/>
      <c r="AO58" s="95"/>
      <c r="AP58" s="95"/>
      <c r="AQ58" s="95"/>
      <c r="AR58" s="95"/>
      <c r="AS58" s="2"/>
      <c r="AT58" s="2"/>
      <c r="AU58" s="2"/>
    </row>
    <row r="59" spans="24:47" x14ac:dyDescent="0.3">
      <c r="X59" s="2"/>
      <c r="Y59" s="2"/>
      <c r="Z59" s="2"/>
      <c r="AA59" s="2"/>
      <c r="AB59" s="95"/>
      <c r="AC59" s="95"/>
      <c r="AD59" s="95"/>
      <c r="AE59" s="95"/>
      <c r="AF59" s="95"/>
      <c r="AG59" s="95"/>
      <c r="AH59" s="95"/>
      <c r="AI59" s="95"/>
      <c r="AJ59" s="95"/>
      <c r="AK59" s="95"/>
      <c r="AL59" s="95"/>
      <c r="AM59" s="95"/>
      <c r="AN59" s="95"/>
      <c r="AO59" s="95"/>
      <c r="AP59" s="95"/>
      <c r="AQ59" s="95"/>
      <c r="AR59" s="95"/>
      <c r="AS59" s="2"/>
      <c r="AT59" s="2"/>
      <c r="AU59" s="2"/>
    </row>
    <row r="60" spans="24:47" x14ac:dyDescent="0.3">
      <c r="X60" s="2"/>
      <c r="Y60" s="2"/>
      <c r="Z60" s="2"/>
      <c r="AA60" s="2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2"/>
      <c r="AT60" s="2"/>
      <c r="AU60" s="2"/>
    </row>
    <row r="61" spans="24:47" x14ac:dyDescent="0.3">
      <c r="X61" s="2"/>
      <c r="Y61" s="2"/>
      <c r="Z61" s="2"/>
      <c r="AA61" s="2"/>
      <c r="AB61" s="71"/>
      <c r="AC61" s="71"/>
      <c r="AD61" s="71"/>
      <c r="AE61" s="71"/>
      <c r="AF61" s="71"/>
      <c r="AG61" s="71"/>
      <c r="AH61" s="71"/>
      <c r="AI61" s="71"/>
      <c r="AJ61" s="71"/>
      <c r="AK61" s="71"/>
      <c r="AL61" s="71"/>
      <c r="AM61" s="71"/>
      <c r="AN61" s="71"/>
      <c r="AO61" s="71"/>
      <c r="AP61" s="71"/>
      <c r="AQ61" s="71"/>
      <c r="AR61" s="71"/>
      <c r="AS61" s="2"/>
      <c r="AT61" s="2"/>
      <c r="AU61" s="2"/>
    </row>
    <row r="62" spans="24:47" x14ac:dyDescent="0.3"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</row>
    <row r="63" spans="24:47" x14ac:dyDescent="0.3"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</row>
  </sheetData>
  <sheetProtection formatCells="0" formatColumns="0" formatRows="0" selectLockedCells="1"/>
  <mergeCells count="98">
    <mergeCell ref="R4:S4"/>
    <mergeCell ref="AA19:AQ19"/>
    <mergeCell ref="E13:E14"/>
    <mergeCell ref="B36:G36"/>
    <mergeCell ref="B37:D37"/>
    <mergeCell ref="E37:G37"/>
    <mergeCell ref="BM14:CC14"/>
    <mergeCell ref="U13:Y13"/>
    <mergeCell ref="U14:AG14"/>
    <mergeCell ref="AJ14:AZ14"/>
    <mergeCell ref="AJ13:AP13"/>
    <mergeCell ref="B3:I3"/>
    <mergeCell ref="B4:Q4"/>
    <mergeCell ref="D6:D7"/>
    <mergeCell ref="M8:P8"/>
    <mergeCell ref="B13:C13"/>
    <mergeCell ref="B5:L5"/>
    <mergeCell ref="G6:G7"/>
    <mergeCell ref="B6:B7"/>
    <mergeCell ref="C6:C7"/>
    <mergeCell ref="F13:F14"/>
    <mergeCell ref="K13:K14"/>
    <mergeCell ref="B12:F12"/>
    <mergeCell ref="G13:G14"/>
    <mergeCell ref="D13:D14"/>
    <mergeCell ref="K6:K7"/>
    <mergeCell ref="L6:L7"/>
    <mergeCell ref="Q5:Q7"/>
    <mergeCell ref="B22:E22"/>
    <mergeCell ref="B23:E23"/>
    <mergeCell ref="R8:S8"/>
    <mergeCell ref="CG14:DK14"/>
    <mergeCell ref="AX15:AZ15"/>
    <mergeCell ref="CA19:CT19"/>
    <mergeCell ref="I6:I7"/>
    <mergeCell ref="M5:P6"/>
    <mergeCell ref="J6:J7"/>
    <mergeCell ref="BM15:BU15"/>
    <mergeCell ref="BV15:CC15"/>
    <mergeCell ref="T4:T7"/>
    <mergeCell ref="M7:N7"/>
    <mergeCell ref="O7:P7"/>
    <mergeCell ref="R5:S6"/>
    <mergeCell ref="E6:E7"/>
    <mergeCell ref="F6:F7"/>
    <mergeCell ref="H6:H7"/>
    <mergeCell ref="B21:E21"/>
    <mergeCell ref="B18:F18"/>
    <mergeCell ref="B19:E19"/>
    <mergeCell ref="B38:D38"/>
    <mergeCell ref="E38:G38"/>
    <mergeCell ref="AY21:BE21"/>
    <mergeCell ref="BF21:BM21"/>
    <mergeCell ref="CM20:CT20"/>
    <mergeCell ref="CA20:CL20"/>
    <mergeCell ref="B20:E20"/>
    <mergeCell ref="CM21:CT21"/>
    <mergeCell ref="CA21:CL21"/>
    <mergeCell ref="B27:D27"/>
    <mergeCell ref="E27:G27"/>
    <mergeCell ref="AY19:BM19"/>
    <mergeCell ref="BE25:BG25"/>
    <mergeCell ref="BH25:BJ25"/>
    <mergeCell ref="BK25:BM25"/>
    <mergeCell ref="AY25:BA25"/>
    <mergeCell ref="AY24:BM24"/>
    <mergeCell ref="BB25:BD25"/>
    <mergeCell ref="AY20:BE20"/>
    <mergeCell ref="AQ51:AR52"/>
    <mergeCell ref="BF20:BM20"/>
    <mergeCell ref="B31:F31"/>
    <mergeCell ref="B33:G33"/>
    <mergeCell ref="B41:G41"/>
    <mergeCell ref="AB50:AR50"/>
    <mergeCell ref="AI25:AK25"/>
    <mergeCell ref="AL25:AN25"/>
    <mergeCell ref="AO25:AQ25"/>
    <mergeCell ref="B28:D28"/>
    <mergeCell ref="E28:G28"/>
    <mergeCell ref="AA25:AB25"/>
    <mergeCell ref="AC25:AD25"/>
    <mergeCell ref="AE25:AH25"/>
    <mergeCell ref="B26:G26"/>
    <mergeCell ref="AB60:AR60"/>
    <mergeCell ref="B47:S47"/>
    <mergeCell ref="B48:S48"/>
    <mergeCell ref="F42:G42"/>
    <mergeCell ref="F44:G44"/>
    <mergeCell ref="F43:G43"/>
    <mergeCell ref="B42:E42"/>
    <mergeCell ref="B44:E44"/>
    <mergeCell ref="B43:E43"/>
    <mergeCell ref="AB58:AR59"/>
    <mergeCell ref="AQ53:AR54"/>
    <mergeCell ref="AB53:AP54"/>
    <mergeCell ref="AQ55:AR56"/>
    <mergeCell ref="AB51:AP52"/>
    <mergeCell ref="AB55:AP56"/>
  </mergeCells>
  <hyperlinks>
    <hyperlink ref="B33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picture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3"/>
  <sheetViews>
    <sheetView workbookViewId="0">
      <selection activeCell="G20" sqref="G20"/>
    </sheetView>
  </sheetViews>
  <sheetFormatPr defaultRowHeight="12.75" x14ac:dyDescent="0.2"/>
  <cols>
    <col min="1" max="1" width="64.85546875" customWidth="1"/>
    <col min="2" max="2" width="41.7109375" customWidth="1"/>
  </cols>
  <sheetData>
    <row r="3" spans="1:2" ht="31.5" x14ac:dyDescent="0.2">
      <c r="A3" s="66" t="s">
        <v>13</v>
      </c>
      <c r="B3" s="66" t="s">
        <v>14</v>
      </c>
    </row>
    <row r="4" spans="1:2" ht="44.25" customHeight="1" x14ac:dyDescent="0.2">
      <c r="A4" s="149" t="s">
        <v>15</v>
      </c>
      <c r="B4" s="149"/>
    </row>
    <row r="5" spans="1:2" ht="15.75" x14ac:dyDescent="0.2">
      <c r="A5" s="67" t="s">
        <v>71</v>
      </c>
      <c r="B5" s="68">
        <v>0.2</v>
      </c>
    </row>
    <row r="6" spans="1:2" ht="15.75" x14ac:dyDescent="0.2">
      <c r="A6" s="67" t="s">
        <v>72</v>
      </c>
      <c r="B6" s="68"/>
    </row>
    <row r="7" spans="1:2" ht="47.25" customHeight="1" x14ac:dyDescent="0.2">
      <c r="A7" s="67" t="s">
        <v>16</v>
      </c>
      <c r="B7" s="68">
        <v>0.25</v>
      </c>
    </row>
    <row r="8" spans="1:2" ht="15.75" x14ac:dyDescent="0.2">
      <c r="A8" s="67" t="s">
        <v>17</v>
      </c>
      <c r="B8" s="68">
        <v>0.2</v>
      </c>
    </row>
    <row r="9" spans="1:2" ht="15.75" x14ac:dyDescent="0.2">
      <c r="A9" s="67" t="s">
        <v>18</v>
      </c>
      <c r="B9" s="68">
        <v>0.05</v>
      </c>
    </row>
    <row r="10" spans="1:2" ht="15.75" x14ac:dyDescent="0.2">
      <c r="A10" s="67" t="s">
        <v>19</v>
      </c>
      <c r="B10" s="68">
        <v>0.15</v>
      </c>
    </row>
    <row r="11" spans="1:2" ht="15.75" x14ac:dyDescent="0.2">
      <c r="A11" s="67" t="s">
        <v>20</v>
      </c>
      <c r="B11" s="68">
        <v>0.05</v>
      </c>
    </row>
    <row r="12" spans="1:2" ht="15.75" x14ac:dyDescent="0.2">
      <c r="A12" s="67" t="s">
        <v>21</v>
      </c>
      <c r="B12" s="68">
        <v>0.15</v>
      </c>
    </row>
    <row r="13" spans="1:2" ht="35.25" customHeight="1" x14ac:dyDescent="0.2">
      <c r="A13" s="67" t="s">
        <v>73</v>
      </c>
      <c r="B13" s="68">
        <v>0.05</v>
      </c>
    </row>
    <row r="14" spans="1:2" ht="31.5" customHeight="1" x14ac:dyDescent="0.2">
      <c r="A14" s="67" t="s">
        <v>22</v>
      </c>
      <c r="B14" s="68"/>
    </row>
    <row r="15" spans="1:2" ht="15.75" x14ac:dyDescent="0.2">
      <c r="A15" s="67" t="s">
        <v>74</v>
      </c>
      <c r="B15" s="68">
        <v>0.15</v>
      </c>
    </row>
    <row r="16" spans="1:2" ht="33.75" customHeight="1" x14ac:dyDescent="0.2">
      <c r="A16" s="67" t="s">
        <v>75</v>
      </c>
      <c r="B16" s="68">
        <v>0.05</v>
      </c>
    </row>
    <row r="17" spans="1:2" ht="31.5" customHeight="1" x14ac:dyDescent="0.2">
      <c r="A17" s="150" t="s">
        <v>23</v>
      </c>
      <c r="B17" s="151"/>
    </row>
    <row r="18" spans="1:2" ht="15.75" x14ac:dyDescent="0.2">
      <c r="A18" s="69" t="s">
        <v>24</v>
      </c>
      <c r="B18" s="23">
        <v>0.15</v>
      </c>
    </row>
    <row r="19" spans="1:2" ht="15.75" x14ac:dyDescent="0.2">
      <c r="A19" s="69" t="s">
        <v>25</v>
      </c>
      <c r="B19" s="23">
        <v>0.15</v>
      </c>
    </row>
    <row r="20" spans="1:2" x14ac:dyDescent="0.2">
      <c r="A20" s="142" t="s">
        <v>26</v>
      </c>
      <c r="B20" s="144">
        <v>0.05</v>
      </c>
    </row>
    <row r="21" spans="1:2" ht="21" customHeight="1" x14ac:dyDescent="0.2">
      <c r="A21" s="142"/>
      <c r="B21" s="148"/>
    </row>
    <row r="22" spans="1:2" x14ac:dyDescent="0.2">
      <c r="A22" s="142" t="s">
        <v>27</v>
      </c>
      <c r="B22" s="144">
        <v>0.05</v>
      </c>
    </row>
    <row r="23" spans="1:2" ht="16.5" customHeight="1" x14ac:dyDescent="0.2">
      <c r="A23" s="142"/>
      <c r="B23" s="148"/>
    </row>
    <row r="24" spans="1:2" x14ac:dyDescent="0.2">
      <c r="A24" s="142" t="s">
        <v>28</v>
      </c>
      <c r="B24" s="144">
        <v>0.05</v>
      </c>
    </row>
    <row r="25" spans="1:2" ht="17.25" customHeight="1" thickBot="1" x14ac:dyDescent="0.25">
      <c r="A25" s="143"/>
      <c r="B25" s="145"/>
    </row>
    <row r="26" spans="1:2" ht="31.5" customHeight="1" x14ac:dyDescent="0.2">
      <c r="A26" s="146" t="s">
        <v>29</v>
      </c>
      <c r="B26" s="147"/>
    </row>
    <row r="27" spans="1:2" ht="19.5" customHeight="1" x14ac:dyDescent="0.2">
      <c r="A27" s="31" t="s">
        <v>44</v>
      </c>
      <c r="B27" s="26">
        <v>0.2</v>
      </c>
    </row>
    <row r="28" spans="1:2" ht="19.5" customHeight="1" x14ac:dyDescent="0.2">
      <c r="A28" s="69" t="s">
        <v>76</v>
      </c>
      <c r="B28" s="26">
        <v>0.15</v>
      </c>
    </row>
    <row r="29" spans="1:2" ht="15.75" x14ac:dyDescent="0.2">
      <c r="A29" s="69" t="s">
        <v>30</v>
      </c>
      <c r="B29" s="23">
        <v>0.15</v>
      </c>
    </row>
    <row r="30" spans="1:2" x14ac:dyDescent="0.2">
      <c r="A30" s="142" t="s">
        <v>77</v>
      </c>
      <c r="B30" s="144">
        <v>0.15</v>
      </c>
    </row>
    <row r="31" spans="1:2" ht="17.25" customHeight="1" x14ac:dyDescent="0.2">
      <c r="A31" s="142"/>
      <c r="B31" s="148"/>
    </row>
    <row r="32" spans="1:2" ht="15.75" x14ac:dyDescent="0.2">
      <c r="A32" s="69" t="s">
        <v>31</v>
      </c>
      <c r="B32" s="23">
        <v>0.05</v>
      </c>
    </row>
    <row r="33" spans="1:2" ht="48" thickBot="1" x14ac:dyDescent="0.25">
      <c r="A33" s="70" t="s">
        <v>32</v>
      </c>
      <c r="B33" s="24" t="s">
        <v>33</v>
      </c>
    </row>
  </sheetData>
  <mergeCells count="11">
    <mergeCell ref="A4:B4"/>
    <mergeCell ref="A17:B17"/>
    <mergeCell ref="A20:A21"/>
    <mergeCell ref="B20:B21"/>
    <mergeCell ref="A22:A23"/>
    <mergeCell ref="B22:B23"/>
    <mergeCell ref="A24:A25"/>
    <mergeCell ref="B24:B25"/>
    <mergeCell ref="A26:B26"/>
    <mergeCell ref="A30:A31"/>
    <mergeCell ref="B30:B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НС</vt:lpstr>
      <vt:lpstr>Медали и награды</vt:lpstr>
    </vt:vector>
  </TitlesOfParts>
  <Company>СурГУ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Шабалина</dc:creator>
  <cp:lastModifiedBy>Шабалина Евгения Сергеевна</cp:lastModifiedBy>
  <dcterms:created xsi:type="dcterms:W3CDTF">2015-10-12T05:03:50Z</dcterms:created>
  <dcterms:modified xsi:type="dcterms:W3CDTF">2022-08-18T04:40:41Z</dcterms:modified>
</cp:coreProperties>
</file>