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итого" sheetId="7" r:id="rId1"/>
    <sheet name="ИГиП" sheetId="1" r:id="rId2"/>
    <sheet name="ИГОиС" sheetId="2" r:id="rId3"/>
    <sheet name="ИЭиУ" sheetId="4" r:id="rId4"/>
    <sheet name="ИЕиТН" sheetId="3" r:id="rId5"/>
    <sheet name="ПИ" sheetId="5" r:id="rId6"/>
    <sheet name="МИ" sheetId="6" r:id="rId7"/>
  </sheets>
  <calcPr calcId="152511" refMode="R1C1"/>
</workbook>
</file>

<file path=xl/calcChain.xml><?xml version="1.0" encoding="utf-8"?>
<calcChain xmlns="http://schemas.openxmlformats.org/spreadsheetml/2006/main">
  <c r="J9" i="7" l="1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D7" i="7"/>
  <c r="C7" i="7"/>
  <c r="B7" i="7"/>
  <c r="J7" i="7"/>
  <c r="I7" i="7"/>
  <c r="H7" i="7"/>
  <c r="G7" i="7"/>
  <c r="F7" i="7"/>
  <c r="E7" i="7"/>
  <c r="C14" i="6"/>
  <c r="D14" i="6"/>
  <c r="E14" i="6"/>
  <c r="F14" i="6"/>
  <c r="G14" i="6"/>
  <c r="H14" i="6"/>
  <c r="I14" i="6"/>
  <c r="J14" i="6"/>
  <c r="B14" i="6"/>
  <c r="K14" i="6" s="1"/>
  <c r="C34" i="5"/>
  <c r="D34" i="5"/>
  <c r="E34" i="5"/>
  <c r="F34" i="5"/>
  <c r="G34" i="5"/>
  <c r="H34" i="5"/>
  <c r="I34" i="5"/>
  <c r="J34" i="5"/>
  <c r="B34" i="5"/>
  <c r="K34" i="5" s="1"/>
  <c r="C23" i="3"/>
  <c r="D23" i="3"/>
  <c r="E23" i="3"/>
  <c r="K23" i="3" s="1"/>
  <c r="F23" i="3"/>
  <c r="G23" i="3"/>
  <c r="H23" i="3"/>
  <c r="I23" i="3"/>
  <c r="J23" i="3"/>
  <c r="B23" i="3"/>
  <c r="C30" i="4"/>
  <c r="D30" i="4"/>
  <c r="K30" i="4" s="1"/>
  <c r="E30" i="4"/>
  <c r="F30" i="4"/>
  <c r="G30" i="4"/>
  <c r="H30" i="4"/>
  <c r="I30" i="4"/>
  <c r="J30" i="4"/>
  <c r="B30" i="4"/>
  <c r="C41" i="2"/>
  <c r="D41" i="2"/>
  <c r="E41" i="2"/>
  <c r="F41" i="2"/>
  <c r="G41" i="2"/>
  <c r="H41" i="2"/>
  <c r="I41" i="2"/>
  <c r="J41" i="2"/>
  <c r="B41" i="2"/>
  <c r="K41" i="2" s="1"/>
  <c r="C18" i="1"/>
  <c r="D18" i="1"/>
  <c r="E18" i="1"/>
  <c r="F18" i="1"/>
  <c r="G18" i="1"/>
  <c r="H18" i="1"/>
  <c r="I18" i="1"/>
  <c r="J18" i="1"/>
  <c r="B18" i="1"/>
  <c r="K18" i="1" s="1"/>
  <c r="C10" i="7" l="1"/>
  <c r="D10" i="7"/>
  <c r="E10" i="7"/>
  <c r="F10" i="7"/>
  <c r="G10" i="7"/>
  <c r="H10" i="7"/>
  <c r="I10" i="7"/>
  <c r="J10" i="7"/>
  <c r="B10" i="7"/>
  <c r="K8" i="7"/>
  <c r="K9" i="7"/>
  <c r="K7" i="7"/>
  <c r="K10" i="7" l="1"/>
</calcChain>
</file>

<file path=xl/sharedStrings.xml><?xml version="1.0" encoding="utf-8"?>
<sst xmlns="http://schemas.openxmlformats.org/spreadsheetml/2006/main" count="221" uniqueCount="87">
  <si>
    <t>Переведено внутри СурГУ</t>
  </si>
  <si>
    <t>Восстановление</t>
  </si>
  <si>
    <t>Переведено из других ВУЗов</t>
  </si>
  <si>
    <t>Направления подготовки</t>
  </si>
  <si>
    <t>Бюджет</t>
  </si>
  <si>
    <t>Внебюджет</t>
  </si>
  <si>
    <t>Бакалавриат</t>
  </si>
  <si>
    <t>1. Политология</t>
  </si>
  <si>
    <t>2. Юриспруденция</t>
  </si>
  <si>
    <t>Специалитет</t>
  </si>
  <si>
    <t>Магистратура</t>
  </si>
  <si>
    <t>1. Юриспруденция</t>
  </si>
  <si>
    <t>1.История</t>
  </si>
  <si>
    <t>2.Физическая культура</t>
  </si>
  <si>
    <t>3.Физическая культура для лиц с отклонениями в состоянии здоровья</t>
  </si>
  <si>
    <t>4.Рекреация и спортивно-оздоровительный туризм</t>
  </si>
  <si>
    <t>5.Лингвистика</t>
  </si>
  <si>
    <t>6.Педагогическое образование</t>
  </si>
  <si>
    <t>7.Профессиональное обучение (Э)</t>
  </si>
  <si>
    <t>8.Профессиональное обучение (П)</t>
  </si>
  <si>
    <t>9.Народная художественная культура</t>
  </si>
  <si>
    <t>10.Музеология и охрана объектов культурного и природного наследия</t>
  </si>
  <si>
    <t>11.Психология</t>
  </si>
  <si>
    <t>12.Реклама и связи с общественностью</t>
  </si>
  <si>
    <t>1.Психология служебной деятельности</t>
  </si>
  <si>
    <t>2.Клиническая психология</t>
  </si>
  <si>
    <t>1. Физическая культура</t>
  </si>
  <si>
    <t>2.Лингвистика</t>
  </si>
  <si>
    <t>3. Педагогическое образование (технологич. обр)</t>
  </si>
  <si>
    <t>4.Педагогическое образование (мониторинг кач обр)</t>
  </si>
  <si>
    <t>1.Биология</t>
  </si>
  <si>
    <t>2.Экология и природопользование</t>
  </si>
  <si>
    <t>3.Техносферная безопасность</t>
  </si>
  <si>
    <t>1.Фундаментальная и прикладная химия</t>
  </si>
  <si>
    <t>2.Пожарная безопасность</t>
  </si>
  <si>
    <t>1. Биология</t>
  </si>
  <si>
    <t>1. Лечебное дело</t>
  </si>
  <si>
    <t>2. Педиатрия</t>
  </si>
  <si>
    <t>2. Политология</t>
  </si>
  <si>
    <t>2. Химия</t>
  </si>
  <si>
    <t>заочная форма</t>
  </si>
  <si>
    <t>очная форма</t>
  </si>
  <si>
    <t>3</t>
  </si>
  <si>
    <t>4</t>
  </si>
  <si>
    <t>ВСЕГО</t>
  </si>
  <si>
    <t>Бакалвриат</t>
  </si>
  <si>
    <t xml:space="preserve">Восстановлено </t>
  </si>
  <si>
    <t>Восстановлено</t>
  </si>
  <si>
    <t>Результаты перевода и восстановления в СурГУ                                       за период с 1  марта 2017г. по 31 мая 2017г.</t>
  </si>
  <si>
    <t>Результаты перевода и восстановления в СурГУ                                                                                          за период с 1  марта 2017г. по 31 мая 2017г.</t>
  </si>
  <si>
    <t>Результаты перевода и восстановления в СурГУ                                                    за период с 1  марта 2017г. по 31 мая 2017г.</t>
  </si>
  <si>
    <t>Результаты перевода и восстановления в СурГУ                                          за период с 1  марта 2017г. по 31 мая 2017г.</t>
  </si>
  <si>
    <t>Результаты перевода и восстановления в СурГУ                                                 за период с 1  марта 2017г. по 31 мая 2017г.</t>
  </si>
  <si>
    <t>1. Экономика</t>
  </si>
  <si>
    <t>2. Менеджмент</t>
  </si>
  <si>
    <t>3. Управление персоналом</t>
  </si>
  <si>
    <t>4. Государственное и муниципальное управление</t>
  </si>
  <si>
    <t>2. Финансы и кредит</t>
  </si>
  <si>
    <t>3. Менеджмент (финансовый мен-т)</t>
  </si>
  <si>
    <t>4. Менеджмент (мен-т в образовании)</t>
  </si>
  <si>
    <t>5. Управление персоналом</t>
  </si>
  <si>
    <t>6. Государственное и муниципальное управление</t>
  </si>
  <si>
    <t>1. Электроэнергетика и электротехника</t>
  </si>
  <si>
    <t xml:space="preserve">2. Инфокоммуникационные технологии и системы связи </t>
  </si>
  <si>
    <t>3. Управление в технических системах</t>
  </si>
  <si>
    <t>4. Физика</t>
  </si>
  <si>
    <t xml:space="preserve">5. Информатика и вычислительная техника </t>
  </si>
  <si>
    <t>6. Информационные системы и технологии</t>
  </si>
  <si>
    <t>7. Прикладная математика и информатика</t>
  </si>
  <si>
    <t>8. Строительство</t>
  </si>
  <si>
    <t>9. Программная инженерия</t>
  </si>
  <si>
    <t>1. Инфокоммуникационные технологии и системы связи</t>
  </si>
  <si>
    <t>2. Управление в технических системах</t>
  </si>
  <si>
    <t>3. Информационные системы и технологии</t>
  </si>
  <si>
    <t>4. Информатика и вычислительная техника</t>
  </si>
  <si>
    <t>5. Физика</t>
  </si>
  <si>
    <t>6. Электроэнергетика и электротехника</t>
  </si>
  <si>
    <t>5. История</t>
  </si>
  <si>
    <t>6. Физическая культура для лиц с отклонениями в состоянии здоровья</t>
  </si>
  <si>
    <t>Результаты перевода и восстановления в СурГУ                                                               за период с 1  марта 2017г. по 31 мая 2017г.</t>
  </si>
  <si>
    <t>Результаты перевода и восстановления в СурГУ                                                         за период с 1  марта 2017г. по 31 мая 2017г.</t>
  </si>
  <si>
    <t>ПОЛИТЕХНИЧЕСКИЙ ИНСТИТУТ</t>
  </si>
  <si>
    <t>МЕДИЦИНСКИЙ ИНСТИТУТ</t>
  </si>
  <si>
    <t>ИНСТИТУТ ЕСТЕСТВЕННЫХ И ТЕХНИЧЕСКИХ НАУК</t>
  </si>
  <si>
    <t>ИНСТИТУТ ЭКОНОМИКИ И УПРАВЛЕНИЯ</t>
  </si>
  <si>
    <t>ИНСТИТУТ ГУМАНИТАРНОГО ОБРАЗОВАНИЯ И СПОРТА</t>
  </si>
  <si>
    <t>ИНСТИТУТ ГОСУДАРСТВА 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</si>
</sst>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wrapText="1"/>
    </xf>
    <xf numFmtId="0" fontId="0" fillId="0" borderId="0" xfId="0" applyBorder="1"/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/>
    <xf numFmtId="49" fontId="6" fillId="0" borderId="1" xfId="1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wrapText="1"/>
    </xf>
    <xf numFmtId="0" fontId="0" fillId="0" borderId="30" xfId="0" applyBorder="1"/>
    <xf numFmtId="0" fontId="0" fillId="0" borderId="35" xfId="0" applyBorder="1"/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/>
    <xf numFmtId="0" fontId="0" fillId="0" borderId="39" xfId="0" applyBorder="1"/>
    <xf numFmtId="0" fontId="0" fillId="0" borderId="40" xfId="0" applyBorder="1"/>
    <xf numFmtId="0" fontId="11" fillId="0" borderId="3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" fillId="0" borderId="34" xfId="0" applyFont="1" applyBorder="1"/>
    <xf numFmtId="0" fontId="11" fillId="0" borderId="31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0" fillId="0" borderId="31" xfId="0" applyBorder="1"/>
    <xf numFmtId="0" fontId="4" fillId="0" borderId="34" xfId="1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31" xfId="0" applyFont="1" applyBorder="1" applyAlignment="1">
      <alignment horizontal="center"/>
    </xf>
    <xf numFmtId="0" fontId="12" fillId="0" borderId="0" xfId="0" applyFont="1" applyBorder="1"/>
    <xf numFmtId="0" fontId="12" fillId="0" borderId="35" xfId="0" applyFont="1" applyBorder="1"/>
    <xf numFmtId="0" fontId="1" fillId="0" borderId="30" xfId="0" applyFont="1" applyBorder="1" applyAlignment="1">
      <alignment wrapText="1"/>
    </xf>
    <xf numFmtId="0" fontId="12" fillId="0" borderId="39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1" fillId="0" borderId="3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0" fillId="0" borderId="0" xfId="0" applyFont="1"/>
    <xf numFmtId="0" fontId="10" fillId="0" borderId="0" xfId="0" applyFont="1" applyBorder="1"/>
    <xf numFmtId="0" fontId="13" fillId="0" borderId="6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0" fillId="0" borderId="0" xfId="0" applyFont="1" applyFill="1" applyBorder="1"/>
    <xf numFmtId="0" fontId="2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9" xfId="0" applyBorder="1" applyAlignment="1">
      <alignment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3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_№ 3 Числен студ на 01.09.14г полна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16" sqref="H16"/>
    </sheetView>
  </sheetViews>
  <sheetFormatPr defaultRowHeight="15" x14ac:dyDescent="0.25"/>
  <cols>
    <col min="1" max="1" width="16.7109375" customWidth="1"/>
  </cols>
  <sheetData>
    <row r="1" spans="1:11" x14ac:dyDescent="0.25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2.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9.5" thickBo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1" ht="15.75" customHeight="1" thickBot="1" x14ac:dyDescent="0.3">
      <c r="A4" s="86" t="s">
        <v>3</v>
      </c>
      <c r="B4" s="89" t="s">
        <v>2</v>
      </c>
      <c r="C4" s="89"/>
      <c r="D4" s="90"/>
      <c r="E4" s="91" t="s">
        <v>46</v>
      </c>
      <c r="F4" s="89"/>
      <c r="G4" s="90"/>
      <c r="H4" s="91" t="s">
        <v>0</v>
      </c>
      <c r="I4" s="89"/>
      <c r="J4" s="89"/>
      <c r="K4" s="92" t="s">
        <v>44</v>
      </c>
    </row>
    <row r="5" spans="1:11" ht="73.5" customHeight="1" thickBot="1" x14ac:dyDescent="0.3">
      <c r="A5" s="87"/>
      <c r="B5" s="12" t="s">
        <v>4</v>
      </c>
      <c r="C5" s="95" t="s">
        <v>5</v>
      </c>
      <c r="D5" s="96"/>
      <c r="E5" s="13" t="s">
        <v>4</v>
      </c>
      <c r="F5" s="95" t="s">
        <v>5</v>
      </c>
      <c r="G5" s="96"/>
      <c r="H5" s="13" t="s">
        <v>4</v>
      </c>
      <c r="I5" s="95" t="s">
        <v>5</v>
      </c>
      <c r="J5" s="97"/>
      <c r="K5" s="93"/>
    </row>
    <row r="6" spans="1:11" ht="42.75" thickBot="1" x14ac:dyDescent="0.3">
      <c r="A6" s="88"/>
      <c r="B6" s="13" t="s">
        <v>41</v>
      </c>
      <c r="C6" s="14" t="s">
        <v>41</v>
      </c>
      <c r="D6" s="15" t="s">
        <v>40</v>
      </c>
      <c r="E6" s="13" t="s">
        <v>41</v>
      </c>
      <c r="F6" s="14" t="s">
        <v>41</v>
      </c>
      <c r="G6" s="16" t="s">
        <v>40</v>
      </c>
      <c r="H6" s="12" t="s">
        <v>41</v>
      </c>
      <c r="I6" s="14" t="s">
        <v>41</v>
      </c>
      <c r="J6" s="15" t="s">
        <v>40</v>
      </c>
      <c r="K6" s="94"/>
    </row>
    <row r="7" spans="1:11" x14ac:dyDescent="0.25">
      <c r="A7" s="17" t="s">
        <v>9</v>
      </c>
      <c r="B7" s="79">
        <f>ИГОиС!B22+ИЕиТН!B14+МИ!B12+ИГОиС!B23+ИЕиТН!B15+МИ!B13</f>
        <v>0</v>
      </c>
      <c r="C7" s="18">
        <f>ИГОиС!C22+ИЕиТН!C14+МИ!C12+ИГОиС!C23+ИЕиТН!C15+МИ!C13</f>
        <v>3</v>
      </c>
      <c r="D7" s="80">
        <f>ИГОиС!D22+ИЕиТН!D14+ИГОиС!D23+ИЕиТН!D15</f>
        <v>0</v>
      </c>
      <c r="E7" s="18">
        <f>ИГОиС!E22+ИГОиС!E23+ИЕиТН!E14+ИЕиТН!E15+МИ!D12+МИ!D13</f>
        <v>1</v>
      </c>
      <c r="F7" s="18">
        <f>ИГОиС!F22+ИГОиС!F23+ИЕиТН!F14+ИЕиТН!F15+МИ!E12+МИ!E13</f>
        <v>2</v>
      </c>
      <c r="G7" s="80">
        <f>ИГОиС!G23+ИГОиС!G22+ИЕиТН!G14+ИЕиТН!15:15</f>
        <v>0</v>
      </c>
      <c r="H7" s="80">
        <f>+ИГОиС!H22+ИГОиС!H23+ИЕиТН!H14+ИЕиТН!H15+МИ!F12+МИ!F13</f>
        <v>0</v>
      </c>
      <c r="I7" s="18">
        <f>ИГОиС!I22+ИГОиС!I23+ИЕиТН!I14+ИЕиТН!I15+МИ!G12+МИ!G13</f>
        <v>5</v>
      </c>
      <c r="J7" s="81">
        <f>ИГОиС!J22+ИГОиС!J23+ИЕиТН!J14+ИЕиТН!J15</f>
        <v>0</v>
      </c>
      <c r="K7" s="19">
        <f>SUM(B7:J7)</f>
        <v>11</v>
      </c>
    </row>
    <row r="8" spans="1:11" x14ac:dyDescent="0.25">
      <c r="A8" s="17" t="s">
        <v>45</v>
      </c>
      <c r="B8" s="23">
        <f>ИГиП!B9+ИГиП!B10+ИГОиС!B9+ИГОиС!B10+ИГОиС!B11+ИГОиС!B12+ИГОиС!B13+ИГОиС!B14+ИГОиС!B15+ИГОиС!B16+ИГОиС!B17+ИГОиС!B18+ИГОиС!B19+ИГОиС!B20+ИЭиУ!B9+ИЭиУ!B10+ИЭиУ!B11+ИЭиУ!B12+ИЕиТН!B9+ИЕиТН!B10+ИЕиТН!B11+ПИ!B9+ПИ!B10+ПИ!B11+ПИ!B12+ПИ!B13+ПИ!B14+ПИ!B15+ПИ!B16+ПИ!B26</f>
        <v>3</v>
      </c>
      <c r="C8" s="82">
        <f>ИГиП!C9+ИГиП!C10+ИГОиС!C9+ИГОиС!C10+ИГОиС!C11+ИГОиС!C12+ИГОиС!C13+ИГОиС!C14+ИГОиС!C15+ИГОиС!C16+ИГОиС!C17+ИГОиС!C18+ИГОиС!C19+ИГОиС!C20+ИЭиУ!C9+ИЭиУ!C10+ИЭиУ!C11+ИЭиУ!C12+ИЕиТН!C9+ИЕиТН!C10+ИЕиТН!C11+ПИ!C9+ПИ!C10+ПИ!C11+ПИ!C12+ПИ!C13+ПИ!C14+ПИ!C15+ПИ!C16+ПИ!C26</f>
        <v>0</v>
      </c>
      <c r="D8" s="23">
        <f>ИГиП!D9+ИГиП!D10+ИГОиС!D9+ИГОиС!D10+ИГОиС!D11+ИГОиС!D12+ИГОиС!D13+ИГОиС!D14+ИГОиС!D15+ИГОиС!D16+ИГОиС!D17+ИГОиС!D18+ИГОиС!D19+ИГОиС!D20+ИЭиУ!D9+ИЭиУ!D10+ИЭиУ!D11+ИЭиУ!D12+ИЕиТН!D9+ИЕиТН!D10+ИЕиТН!D11+ПИ!D9+ПИ!D10+ПИ!D11+ПИ!D12+ПИ!D13+ПИ!D14+ПИ!D15+ПИ!D16+ПИ!D26</f>
        <v>12</v>
      </c>
      <c r="E8" s="23">
        <f>ИГиП!E9+ИГиП!E10+ИГОиС!E9+ИГОиС!E10+ИГОиС!E11+ИГОиС!E12+ИГОиС!E13+ИГОиС!E14+ИГОиС!E15+ИГОиС!E16+ИГОиС!E17+ИГОиС!E18+ИГОиС!E19+ИГОиС!E20+ИЭиУ!E9+ИЭиУ!E10+ИЭиУ!E11+ИЭиУ!E12+ИЕиТН!E9+ИЕиТН!E10+ИЕиТН!E11+ПИ!E9+ПИ!E10+ПИ!E11+ПИ!E12+ПИ!E13+ПИ!E14+ПИ!E15+ПИ!E16+ПИ!E26</f>
        <v>4</v>
      </c>
      <c r="F8" s="23">
        <f>ИГиП!F9+ИГиП!F10+ИГОиС!F9+ИГОиС!F10+ИГОиС!F11+ИГОиС!F12+ИГОиС!F13+ИГОиС!F14+ИГОиС!F15+ИГОиС!F16+ИГОиС!F17+ИГОиС!F18+ИГОиС!F19+ИГОиС!F20+ИЭиУ!F9+ИЭиУ!F10+ИЭиУ!F11+ИЭиУ!F12+ИЕиТН!F9+ИЕиТН!F10+ИЕиТН!F11+ПИ!F9+ПИ!F10+ПИ!F11+ПИ!F12+ПИ!F13+ПИ!F14+ПИ!F15+ПИ!F16+ПИ!F26</f>
        <v>4</v>
      </c>
      <c r="G8" s="23">
        <f>ИГиП!G9+ИГиП!G10+ИГОиС!G9+ИГОиС!G10+ИГОиС!G11+ИГОиС!G12+ИГОиС!G13+ИГОиС!G14+ИГОиС!G15+ИГОиС!G16+ИГОиС!G17+ИГОиС!G18+ИГОиС!G19+ИГОиС!G20+ИЭиУ!G9+ИЭиУ!G10+ИЭиУ!G11+ИЭиУ!G12+ИЕиТН!G9+ИЕиТН!G10+ИЕиТН!G11+ПИ!G9+ПИ!G10+ПИ!G11+ПИ!G12+ПИ!G13+ПИ!G14+ПИ!G15+ПИ!G16+ПИ!G26</f>
        <v>51</v>
      </c>
      <c r="H8" s="23">
        <f>ИГиП!H9+ИГиП!H10+ИГОиС!H9+ИГОиС!H10+ИГОиС!H11+ИГОиС!H12+ИГОиС!H13+ИГОиС!H14+ИГОиС!H15+ИГОиС!H16+ИГОиС!H17+ИГОиС!H18+ИГОиС!H19+ИГОиС!H20+ИЭиУ!H9+ИЭиУ!H10+ИЭиУ!H11+ИЭиУ!H12+ИЕиТН!H9+ИЕиТН!H10+ИЕиТН!H11+ПИ!H9+ПИ!H10+ПИ!H11+ПИ!H12+ПИ!H13+ПИ!H14+ПИ!H15+ПИ!H16+ПИ!H26</f>
        <v>1</v>
      </c>
      <c r="I8" s="23">
        <f>ИГиП!I9+ИГиП!I10+ИГОиС!I9+ИГОиС!I10+ИГОиС!I11+ИГОиС!I12+ИГОиС!I13+ИГОиС!I14+ИГОиС!I15+ИГОиС!I16+ИГОиС!I17+ИГОиС!I18+ИГОиС!I19+ИГОиС!I20+ИЭиУ!I9+ИЭиУ!I10+ИЭиУ!I11+ИЭиУ!I12+ИЕиТН!I9+ИЕиТН!I10+ИЕиТН!I11+ПИ!I9+ПИ!I10+ПИ!I11+ПИ!I12+ПИ!I13+ПИ!I14+ПИ!I15+ПИ!I16+ПИ!I26</f>
        <v>2</v>
      </c>
      <c r="J8" s="23">
        <f>ИГиП!J9+ИГиП!J10+ИГОиС!J9+ИГОиС!J10+ИГОиС!J11+ИГОиС!J12+ИГОиС!J13+ИГОиС!J14+ИГОиС!J15+ИГОиС!J16+ИГОиС!J17+ИГОиС!J18+ИГОиС!J19+ИГОиС!J20+ИЭиУ!J9+ИЭиУ!J10+ИЭиУ!J11+ИЭиУ!J12+ИЕиТН!J9+ИЕиТН!J10+ИЕиТН!J11+ПИ!J9+ПИ!J10+ПИ!J11+ПИ!J12+ПИ!J13+ПИ!J14+ПИ!J15+ПИ!J16+ПИ!J26</f>
        <v>25</v>
      </c>
      <c r="K8" s="19">
        <f t="shared" ref="K8:K9" si="0">SUM(B8:J8)</f>
        <v>102</v>
      </c>
    </row>
    <row r="9" spans="1:11" ht="15.75" thickBot="1" x14ac:dyDescent="0.3">
      <c r="A9" s="20" t="s">
        <v>10</v>
      </c>
      <c r="B9" s="83">
        <f>ИГиП!B16+ИГиП!B17+ИГОиС!B35+ИГОиС!B36+ИГОиС!B37+ИГОиС!B38+ИГОиС!B39+ИГОиС!B40+ИЭиУ!B24+ИЭиУ!B25+ИЭиУ!B26+ИЭиУ!B27+ИЭиУ!B28+ИЭиУ!B29+ИЕиТН!B21+ИЕиТН!B22+ПИ!B28+ПИ!B29+ПИ!B30+ПИ!B31+ПИ!B32+ПИ!B33</f>
        <v>0</v>
      </c>
      <c r="C9" s="24">
        <f>ИГиП!C16+ИГиП!C17+ИГОиС!C35+ИГОиС!C36+ИГОиС!C37+ИГОиС!C38+ИГОиС!C39+ИГОиС!C40+ИЭиУ!C24+ИЭиУ!C25+ИЭиУ!C26+ИЭиУ!C27+ИЭиУ!C28+ИЭиУ!C29+ИЕиТН!C21+ИЕиТН!C22+ПИ!C28+ПИ!C29+ПИ!C30+ПИ!C31+ПИ!C32+ПИ!C33</f>
        <v>2</v>
      </c>
      <c r="D9" s="83">
        <f>ИГиП!D16+ИГиП!D17+ИГОиС!D35+ИГОиС!D36+ИГОиС!D37+ИГОиС!D38+ИГОиС!D39+ИГОиС!D40+ИЭиУ!D24+ИЭиУ!D25+ИЭиУ!D26+ИЭиУ!D27+ИЭиУ!D28+ИЭиУ!D29+ИЕиТН!D21+ИЕиТН!D22+ПИ!D28+ПИ!D29+ПИ!D30+ПИ!D31+ПИ!D32+ПИ!D33</f>
        <v>0</v>
      </c>
      <c r="E9" s="83">
        <f>ИГиП!E16+ИГиП!E17+ИГОиС!E35+ИГОиС!E36+ИГОиС!E37+ИГОиС!E38+ИГОиС!E39+ИГОиС!E40+ИЭиУ!E24+ИЭиУ!E25+ИЭиУ!E26+ИЭиУ!E27+ИЭиУ!E28+ИЭиУ!E29+ИЕиТН!E21+ИЕиТН!E22+ПИ!E28+ПИ!E29+ПИ!E30+ПИ!E31+ПИ!E32+ПИ!E33</f>
        <v>0</v>
      </c>
      <c r="F9" s="24">
        <f>ИГиП!F16+ИГиП!F17+ИГОиС!F35+ИГОиС!F36+ИГОиС!F37+ИГОиС!F38+ИГОиС!F39+ИГОиС!F40+ИЭиУ!F24+ИЭиУ!F25+ИЭиУ!F26+ИЭиУ!F27+ИЭиУ!F28+ИЭиУ!F29+ИЕиТН!F21+ИЕиТН!F22+ПИ!F28+ПИ!F29+ПИ!F30+ПИ!F31+ПИ!F32+ПИ!F33</f>
        <v>1</v>
      </c>
      <c r="G9" s="83">
        <f>ИГиП!G16+ИГиП!G17+ИГОиС!G35+ИГОиС!G36+ИГОиС!G37+ИГОиС!G38+ИГОиС!G39+ИГОиС!G40+ИЭиУ!G24+ИЭиУ!G25+ИЭиУ!G26+ИЭиУ!G27+ИЭиУ!G28+ИЭиУ!G29+ИЕиТН!G21+ИЕиТН!G22+ПИ!G28+ПИ!G29+ПИ!G30+ПИ!G31+ПИ!G32+ПИ!G33</f>
        <v>0</v>
      </c>
      <c r="H9" s="24">
        <f>ИГиП!H16+ИГиП!H17+ИГОиС!H35+ИГОиС!H36+ИГОиС!H37+ИГОиС!H38+ИГОиС!H39+ИГОиС!H40+ИЭиУ!H24+ИЭиУ!H25+ИЭиУ!H26+ИЭиУ!H27+ИЭиУ!H28+ИЭиУ!H29+ИЕиТН!H21+ИЕиТН!H22+ПИ!H28+ПИ!H29+ПИ!H30+ПИ!H31+ПИ!H32+ПИ!H33</f>
        <v>1</v>
      </c>
      <c r="I9" s="83">
        <f>ИГиП!I16+ИГиП!I17+ИГОиС!I35+ИГОиС!I36+ИГОиС!I37+ИГОиС!I38+ИГОиС!I39+ИГОиС!I40+ИЭиУ!I24+ИЭиУ!I25+ИЭиУ!I26+ИЭиУ!I27+ИЭиУ!I28+ИЭиУ!I29+ИЕиТН!I21+ИЕиТН!I22+ПИ!I28+ПИ!I29+ПИ!I30+ПИ!I31+ПИ!I32+ПИ!I33</f>
        <v>0</v>
      </c>
      <c r="J9" s="83">
        <f>ИГиП!J16+ИГиП!J17+ИГОиС!J35+ИГОиС!J36+ИГОиС!J37+ИГОиС!J38+ИГОиС!J39+ИГОиС!J40+ИЭиУ!J24+ИЭиУ!J25+ИЭиУ!J26+ИЭиУ!J27+ИЭиУ!J28+ИЭиУ!J29+ИЕиТН!J21+ИЕиТН!J22+ПИ!J28+ПИ!J29+ПИ!J30+ПИ!J31+ПИ!J32+ПИ!J33</f>
        <v>0</v>
      </c>
      <c r="K9" s="19">
        <f t="shared" si="0"/>
        <v>4</v>
      </c>
    </row>
    <row r="10" spans="1:11" ht="15.75" thickBot="1" x14ac:dyDescent="0.3">
      <c r="A10" s="21" t="s">
        <v>44</v>
      </c>
      <c r="B10" s="25">
        <f>SUM(B7:B9)</f>
        <v>3</v>
      </c>
      <c r="C10" s="25">
        <f t="shared" ref="C10:J10" si="1">SUM(C7:C9)</f>
        <v>5</v>
      </c>
      <c r="D10" s="25">
        <f t="shared" si="1"/>
        <v>12</v>
      </c>
      <c r="E10" s="25">
        <f t="shared" si="1"/>
        <v>5</v>
      </c>
      <c r="F10" s="25">
        <f t="shared" si="1"/>
        <v>7</v>
      </c>
      <c r="G10" s="25">
        <f t="shared" si="1"/>
        <v>51</v>
      </c>
      <c r="H10" s="25">
        <f t="shared" si="1"/>
        <v>2</v>
      </c>
      <c r="I10" s="25">
        <f t="shared" si="1"/>
        <v>7</v>
      </c>
      <c r="J10" s="25">
        <f t="shared" si="1"/>
        <v>25</v>
      </c>
      <c r="K10" s="22">
        <f>SUM(B10:J10)</f>
        <v>117</v>
      </c>
    </row>
  </sheetData>
  <mergeCells count="9">
    <mergeCell ref="A1:K2"/>
    <mergeCell ref="A4:A6"/>
    <mergeCell ref="B4:D4"/>
    <mergeCell ref="E4:G4"/>
    <mergeCell ref="H4:J4"/>
    <mergeCell ref="K4:K6"/>
    <mergeCell ref="C5:D5"/>
    <mergeCell ref="F5:G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4" workbookViewId="0">
      <selection activeCell="C19" sqref="C19"/>
    </sheetView>
  </sheetViews>
  <sheetFormatPr defaultRowHeight="15" x14ac:dyDescent="0.25"/>
  <cols>
    <col min="1" max="1" width="28.5703125" customWidth="1"/>
    <col min="2" max="2" width="6.42578125" customWidth="1"/>
    <col min="3" max="3" width="6.28515625" customWidth="1"/>
    <col min="4" max="4" width="5.140625" customWidth="1"/>
    <col min="5" max="5" width="6" customWidth="1"/>
    <col min="6" max="6" width="5.42578125" customWidth="1"/>
    <col min="7" max="7" width="5.5703125" customWidth="1"/>
    <col min="8" max="8" width="6.140625" customWidth="1"/>
    <col min="9" max="9" width="5.42578125" customWidth="1"/>
    <col min="10" max="10" width="4.85546875" customWidth="1"/>
  </cols>
  <sheetData>
    <row r="1" spans="1:10" ht="15" customHeight="1" x14ac:dyDescent="0.25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2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101" t="s">
        <v>86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75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39.6" customHeight="1" thickBot="1" x14ac:dyDescent="0.3">
      <c r="A5" s="86" t="s">
        <v>3</v>
      </c>
      <c r="B5" s="91" t="s">
        <v>2</v>
      </c>
      <c r="C5" s="89"/>
      <c r="D5" s="90"/>
      <c r="E5" s="91" t="s">
        <v>47</v>
      </c>
      <c r="F5" s="89"/>
      <c r="G5" s="90"/>
      <c r="H5" s="91" t="s">
        <v>0</v>
      </c>
      <c r="I5" s="89"/>
      <c r="J5" s="90"/>
    </row>
    <row r="6" spans="1:10" ht="72" customHeight="1" thickBot="1" x14ac:dyDescent="0.3">
      <c r="A6" s="87"/>
      <c r="B6" s="13" t="s">
        <v>4</v>
      </c>
      <c r="C6" s="95" t="s">
        <v>5</v>
      </c>
      <c r="D6" s="96"/>
      <c r="E6" s="13" t="s">
        <v>4</v>
      </c>
      <c r="F6" s="95" t="s">
        <v>5</v>
      </c>
      <c r="G6" s="96"/>
      <c r="H6" s="3" t="s">
        <v>4</v>
      </c>
      <c r="I6" s="106" t="s">
        <v>5</v>
      </c>
      <c r="J6" s="107"/>
    </row>
    <row r="7" spans="1:10" ht="72" customHeight="1" thickBot="1" x14ac:dyDescent="0.3">
      <c r="A7" s="108"/>
      <c r="B7" s="13" t="s">
        <v>41</v>
      </c>
      <c r="C7" s="14" t="s">
        <v>41</v>
      </c>
      <c r="D7" s="16" t="s">
        <v>40</v>
      </c>
      <c r="E7" s="13" t="s">
        <v>41</v>
      </c>
      <c r="F7" s="14" t="s">
        <v>41</v>
      </c>
      <c r="G7" s="16" t="s">
        <v>40</v>
      </c>
      <c r="H7" s="13" t="s">
        <v>41</v>
      </c>
      <c r="I7" s="14" t="s">
        <v>41</v>
      </c>
      <c r="J7" s="16" t="s">
        <v>40</v>
      </c>
    </row>
    <row r="8" spans="1:10" x14ac:dyDescent="0.25">
      <c r="A8" s="103" t="s">
        <v>6</v>
      </c>
      <c r="B8" s="104"/>
      <c r="C8" s="104"/>
      <c r="D8" s="104"/>
      <c r="E8" s="104"/>
      <c r="F8" s="104"/>
      <c r="G8" s="104"/>
      <c r="H8" s="104"/>
      <c r="I8" s="104"/>
      <c r="J8" s="105"/>
    </row>
    <row r="9" spans="1:10" x14ac:dyDescent="0.25">
      <c r="A9" s="33" t="s">
        <v>7</v>
      </c>
      <c r="B9" s="2"/>
      <c r="C9" s="2"/>
      <c r="D9" s="2"/>
      <c r="E9" s="9"/>
      <c r="F9" s="9"/>
      <c r="G9" s="9"/>
      <c r="H9" s="2"/>
      <c r="I9" s="2"/>
      <c r="J9" s="34"/>
    </row>
    <row r="10" spans="1:10" ht="14.25" customHeight="1" x14ac:dyDescent="0.25">
      <c r="A10" s="33" t="s">
        <v>8</v>
      </c>
      <c r="B10" s="2"/>
      <c r="C10" s="2"/>
      <c r="D10" s="10">
        <v>2</v>
      </c>
      <c r="E10" s="9">
        <v>1</v>
      </c>
      <c r="F10" s="2"/>
      <c r="G10" s="9">
        <v>6</v>
      </c>
      <c r="H10" s="10"/>
      <c r="I10" s="10"/>
      <c r="J10" s="34">
        <v>5</v>
      </c>
    </row>
    <row r="11" spans="1:10" hidden="1" x14ac:dyDescent="0.25">
      <c r="A11" s="33"/>
      <c r="B11" s="2"/>
      <c r="C11" s="2"/>
      <c r="D11" s="2"/>
      <c r="E11" s="2"/>
      <c r="F11" s="2"/>
      <c r="G11" s="2"/>
      <c r="H11" s="2"/>
      <c r="I11" s="2"/>
      <c r="J11" s="35"/>
    </row>
    <row r="12" spans="1:10" ht="1.5" hidden="1" customHeight="1" x14ac:dyDescent="0.25">
      <c r="A12" s="36"/>
      <c r="B12" s="5"/>
      <c r="C12" s="5"/>
      <c r="D12" s="5"/>
      <c r="E12" s="5"/>
      <c r="F12" s="5"/>
      <c r="G12" s="5"/>
      <c r="H12" s="5"/>
      <c r="I12" s="5"/>
      <c r="J12" s="37"/>
    </row>
    <row r="13" spans="1:10" hidden="1" x14ac:dyDescent="0.25">
      <c r="A13" s="36"/>
      <c r="B13" s="5"/>
      <c r="C13" s="5"/>
      <c r="D13" s="5"/>
      <c r="E13" s="5"/>
      <c r="F13" s="5"/>
      <c r="G13" s="5"/>
      <c r="H13" s="5"/>
      <c r="I13" s="5"/>
      <c r="J13" s="37"/>
    </row>
    <row r="14" spans="1:10" hidden="1" x14ac:dyDescent="0.25">
      <c r="A14" s="36"/>
      <c r="B14" s="5"/>
      <c r="C14" s="5"/>
      <c r="D14" s="5"/>
      <c r="E14" s="5"/>
      <c r="F14" s="5"/>
      <c r="G14" s="5"/>
      <c r="H14" s="5"/>
      <c r="I14" s="5"/>
      <c r="J14" s="37"/>
    </row>
    <row r="15" spans="1:10" x14ac:dyDescent="0.25">
      <c r="A15" s="98" t="s">
        <v>10</v>
      </c>
      <c r="B15" s="99"/>
      <c r="C15" s="99"/>
      <c r="D15" s="99"/>
      <c r="E15" s="99"/>
      <c r="F15" s="99"/>
      <c r="G15" s="99"/>
      <c r="H15" s="99"/>
      <c r="I15" s="99"/>
      <c r="J15" s="100"/>
    </row>
    <row r="16" spans="1:10" x14ac:dyDescent="0.25">
      <c r="A16" s="38" t="s">
        <v>11</v>
      </c>
      <c r="B16" s="4"/>
      <c r="C16" s="4"/>
      <c r="D16" s="4"/>
      <c r="E16" s="4"/>
      <c r="F16" s="4"/>
      <c r="G16" s="4"/>
      <c r="H16" s="4"/>
      <c r="I16" s="4"/>
      <c r="J16" s="39"/>
    </row>
    <row r="17" spans="1:12" ht="15.75" thickBot="1" x14ac:dyDescent="0.3">
      <c r="A17" s="40" t="s">
        <v>38</v>
      </c>
      <c r="B17" s="41"/>
      <c r="C17" s="41"/>
      <c r="D17" s="41"/>
      <c r="E17" s="41"/>
      <c r="F17" s="41"/>
      <c r="G17" s="41"/>
      <c r="H17" s="41"/>
      <c r="I17" s="41"/>
      <c r="J17" s="42"/>
      <c r="K17" s="5"/>
      <c r="L17" s="5"/>
    </row>
    <row r="18" spans="1:12" x14ac:dyDescent="0.25">
      <c r="A18" s="5"/>
      <c r="B18" s="78">
        <f>SUM(B9:B10,B16:B17)</f>
        <v>0</v>
      </c>
      <c r="C18" s="78">
        <f t="shared" ref="C18:J18" si="0">SUM(C9:C10,C16:C17)</f>
        <v>0</v>
      </c>
      <c r="D18" s="78">
        <f t="shared" si="0"/>
        <v>2</v>
      </c>
      <c r="E18" s="78">
        <f t="shared" si="0"/>
        <v>1</v>
      </c>
      <c r="F18" s="78">
        <f t="shared" si="0"/>
        <v>0</v>
      </c>
      <c r="G18" s="78">
        <f t="shared" si="0"/>
        <v>6</v>
      </c>
      <c r="H18" s="78">
        <f t="shared" si="0"/>
        <v>0</v>
      </c>
      <c r="I18" s="78">
        <f t="shared" si="0"/>
        <v>0</v>
      </c>
      <c r="J18" s="78">
        <f t="shared" si="0"/>
        <v>5</v>
      </c>
      <c r="K18" s="84">
        <f>SUM(B18:J18)</f>
        <v>14</v>
      </c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11">
    <mergeCell ref="A15:J15"/>
    <mergeCell ref="A1:J2"/>
    <mergeCell ref="A3:J4"/>
    <mergeCell ref="A8:J8"/>
    <mergeCell ref="H5:J5"/>
    <mergeCell ref="E5:G5"/>
    <mergeCell ref="B5:D5"/>
    <mergeCell ref="C6:D6"/>
    <mergeCell ref="F6:G6"/>
    <mergeCell ref="I6:J6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B41" sqref="B41"/>
    </sheetView>
  </sheetViews>
  <sheetFormatPr defaultRowHeight="15" x14ac:dyDescent="0.25"/>
  <cols>
    <col min="1" max="1" width="36.5703125" customWidth="1"/>
    <col min="2" max="2" width="5.42578125" customWidth="1"/>
    <col min="3" max="3" width="5.7109375" customWidth="1"/>
    <col min="4" max="4" width="5.140625" customWidth="1"/>
    <col min="5" max="5" width="5" customWidth="1"/>
    <col min="6" max="6" width="6.140625" customWidth="1"/>
    <col min="7" max="7" width="5.85546875" customWidth="1"/>
    <col min="8" max="8" width="5.42578125" customWidth="1"/>
    <col min="9" max="9" width="6.28515625" customWidth="1"/>
    <col min="10" max="10" width="6.140625" customWidth="1"/>
  </cols>
  <sheetData>
    <row r="1" spans="1:10" ht="15" customHeight="1" x14ac:dyDescent="0.25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6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5" customHeight="1" x14ac:dyDescent="0.25">
      <c r="A3" s="101" t="s">
        <v>85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75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39" customHeight="1" thickBot="1" x14ac:dyDescent="0.3">
      <c r="A5" s="86" t="s">
        <v>3</v>
      </c>
      <c r="B5" s="91" t="s">
        <v>2</v>
      </c>
      <c r="C5" s="89"/>
      <c r="D5" s="90"/>
      <c r="E5" s="91" t="s">
        <v>47</v>
      </c>
      <c r="F5" s="89"/>
      <c r="G5" s="90"/>
      <c r="H5" s="91" t="s">
        <v>0</v>
      </c>
      <c r="I5" s="89"/>
      <c r="J5" s="90"/>
    </row>
    <row r="6" spans="1:10" ht="72" customHeight="1" thickBot="1" x14ac:dyDescent="0.3">
      <c r="A6" s="87"/>
      <c r="B6" s="3" t="s">
        <v>4</v>
      </c>
      <c r="C6" s="106" t="s">
        <v>5</v>
      </c>
      <c r="D6" s="107"/>
      <c r="E6" s="3" t="s">
        <v>4</v>
      </c>
      <c r="F6" s="106" t="s">
        <v>5</v>
      </c>
      <c r="G6" s="107"/>
      <c r="H6" s="3" t="s">
        <v>4</v>
      </c>
      <c r="I6" s="106" t="s">
        <v>5</v>
      </c>
      <c r="J6" s="107"/>
    </row>
    <row r="7" spans="1:10" ht="72" customHeight="1" thickBot="1" x14ac:dyDescent="0.3">
      <c r="A7" s="108"/>
      <c r="B7" s="13" t="s">
        <v>41</v>
      </c>
      <c r="C7" s="14" t="s">
        <v>41</v>
      </c>
      <c r="D7" s="16" t="s">
        <v>40</v>
      </c>
      <c r="E7" s="13" t="s">
        <v>41</v>
      </c>
      <c r="F7" s="14" t="s">
        <v>41</v>
      </c>
      <c r="G7" s="16" t="s">
        <v>40</v>
      </c>
      <c r="H7" s="13" t="s">
        <v>41</v>
      </c>
      <c r="I7" s="14" t="s">
        <v>41</v>
      </c>
      <c r="J7" s="16" t="s">
        <v>40</v>
      </c>
    </row>
    <row r="8" spans="1:10" ht="15" customHeight="1" x14ac:dyDescent="0.25">
      <c r="A8" s="103" t="s">
        <v>6</v>
      </c>
      <c r="B8" s="104"/>
      <c r="C8" s="104"/>
      <c r="D8" s="104"/>
      <c r="E8" s="104"/>
      <c r="F8" s="104"/>
      <c r="G8" s="104"/>
      <c r="H8" s="104"/>
      <c r="I8" s="104"/>
      <c r="J8" s="105"/>
    </row>
    <row r="9" spans="1:10" ht="15" customHeight="1" x14ac:dyDescent="0.25">
      <c r="A9" s="33" t="s">
        <v>12</v>
      </c>
      <c r="B9" s="26"/>
      <c r="C9" s="26"/>
      <c r="D9" s="26"/>
      <c r="E9" s="26"/>
      <c r="F9" s="26"/>
      <c r="G9" s="26"/>
      <c r="H9" s="26"/>
      <c r="I9" s="26"/>
      <c r="J9" s="43"/>
    </row>
    <row r="10" spans="1:10" ht="15" customHeight="1" x14ac:dyDescent="0.25">
      <c r="A10" s="33" t="s">
        <v>13</v>
      </c>
      <c r="B10" s="26">
        <v>2</v>
      </c>
      <c r="C10" s="26"/>
      <c r="D10" s="26"/>
      <c r="E10" s="26"/>
      <c r="F10" s="26"/>
      <c r="G10" s="26">
        <v>4</v>
      </c>
      <c r="H10" s="26"/>
      <c r="I10" s="26"/>
      <c r="J10" s="43"/>
    </row>
    <row r="11" spans="1:10" ht="30.75" customHeight="1" x14ac:dyDescent="0.25">
      <c r="A11" s="33" t="s">
        <v>14</v>
      </c>
      <c r="B11" s="26"/>
      <c r="C11" s="26"/>
      <c r="D11" s="26"/>
      <c r="E11" s="26"/>
      <c r="F11" s="26"/>
      <c r="G11" s="26"/>
      <c r="H11" s="26"/>
      <c r="I11" s="26"/>
      <c r="J11" s="43"/>
    </row>
    <row r="12" spans="1:10" ht="32.25" customHeight="1" x14ac:dyDescent="0.25">
      <c r="A12" s="33" t="s">
        <v>15</v>
      </c>
      <c r="B12" s="26"/>
      <c r="C12" s="26"/>
      <c r="D12" s="26"/>
      <c r="E12" s="26"/>
      <c r="F12" s="26">
        <v>2</v>
      </c>
      <c r="G12" s="26"/>
      <c r="H12" s="26"/>
      <c r="I12" s="26"/>
      <c r="J12" s="43"/>
    </row>
    <row r="13" spans="1:10" ht="15.75" customHeight="1" x14ac:dyDescent="0.25">
      <c r="A13" s="33" t="s">
        <v>16</v>
      </c>
      <c r="B13" s="26"/>
      <c r="C13" s="26"/>
      <c r="D13" s="26"/>
      <c r="E13" s="26">
        <v>1</v>
      </c>
      <c r="F13" s="26"/>
      <c r="G13" s="26"/>
      <c r="H13" s="26"/>
      <c r="I13" s="26"/>
      <c r="J13" s="43"/>
    </row>
    <row r="14" spans="1:10" ht="15" customHeight="1" x14ac:dyDescent="0.25">
      <c r="A14" s="33" t="s">
        <v>17</v>
      </c>
      <c r="B14" s="26"/>
      <c r="C14" s="26"/>
      <c r="D14" s="26"/>
      <c r="E14" s="26"/>
      <c r="F14" s="26"/>
      <c r="G14" s="26"/>
      <c r="H14" s="26"/>
      <c r="I14" s="26"/>
      <c r="J14" s="43"/>
    </row>
    <row r="15" spans="1:10" ht="15.75" x14ac:dyDescent="0.25">
      <c r="A15" s="33" t="s">
        <v>18</v>
      </c>
      <c r="B15" s="26"/>
      <c r="C15" s="26"/>
      <c r="D15" s="26"/>
      <c r="E15" s="26"/>
      <c r="F15" s="26"/>
      <c r="G15" s="26"/>
      <c r="H15" s="26"/>
      <c r="I15" s="26"/>
      <c r="J15" s="43"/>
    </row>
    <row r="16" spans="1:10" ht="15" customHeight="1" x14ac:dyDescent="0.25">
      <c r="A16" s="33" t="s">
        <v>19</v>
      </c>
      <c r="B16" s="26"/>
      <c r="C16" s="26"/>
      <c r="D16" s="26"/>
      <c r="E16" s="26"/>
      <c r="F16" s="26"/>
      <c r="G16" s="26"/>
      <c r="H16" s="26"/>
      <c r="I16" s="26"/>
      <c r="J16" s="43"/>
    </row>
    <row r="17" spans="1:11" ht="15" customHeight="1" x14ac:dyDescent="0.25">
      <c r="A17" s="38" t="s">
        <v>20</v>
      </c>
      <c r="B17" s="27"/>
      <c r="C17" s="27"/>
      <c r="D17" s="27"/>
      <c r="E17" s="27"/>
      <c r="F17" s="27"/>
      <c r="G17" s="27"/>
      <c r="H17" s="27"/>
      <c r="I17" s="27"/>
      <c r="J17" s="44"/>
    </row>
    <row r="18" spans="1:11" ht="29.25" customHeight="1" x14ac:dyDescent="0.25">
      <c r="A18" s="33" t="s">
        <v>21</v>
      </c>
      <c r="B18" s="26"/>
      <c r="C18" s="26"/>
      <c r="D18" s="26"/>
      <c r="E18" s="26"/>
      <c r="F18" s="26"/>
      <c r="G18" s="26"/>
      <c r="H18" s="26"/>
      <c r="I18" s="26"/>
      <c r="J18" s="43"/>
    </row>
    <row r="19" spans="1:11" ht="18" customHeight="1" x14ac:dyDescent="0.25">
      <c r="A19" s="33" t="s">
        <v>22</v>
      </c>
      <c r="B19" s="26"/>
      <c r="C19" s="26"/>
      <c r="D19" s="26"/>
      <c r="E19" s="26">
        <v>1</v>
      </c>
      <c r="F19" s="26"/>
      <c r="G19" s="26"/>
      <c r="H19" s="26"/>
      <c r="I19" s="26"/>
      <c r="J19" s="43"/>
    </row>
    <row r="20" spans="1:11" ht="19.5" customHeight="1" x14ac:dyDescent="0.25">
      <c r="A20" s="33" t="s">
        <v>23</v>
      </c>
      <c r="B20" s="26"/>
      <c r="C20" s="26"/>
      <c r="D20" s="26"/>
      <c r="E20" s="26"/>
      <c r="F20" s="26"/>
      <c r="G20" s="26"/>
      <c r="H20" s="26"/>
      <c r="I20" s="26"/>
      <c r="J20" s="43"/>
    </row>
    <row r="21" spans="1:11" ht="16.5" customHeight="1" x14ac:dyDescent="0.25">
      <c r="A21" s="109" t="s">
        <v>9</v>
      </c>
      <c r="B21" s="110"/>
      <c r="C21" s="110"/>
      <c r="D21" s="110"/>
      <c r="E21" s="110"/>
      <c r="F21" s="110"/>
      <c r="G21" s="110"/>
      <c r="H21" s="110"/>
      <c r="I21" s="110"/>
      <c r="J21" s="111"/>
    </row>
    <row r="22" spans="1:11" ht="20.25" customHeight="1" x14ac:dyDescent="0.25">
      <c r="A22" s="45" t="s">
        <v>24</v>
      </c>
      <c r="B22" s="28"/>
      <c r="C22" s="28"/>
      <c r="D22" s="28"/>
      <c r="E22" s="28"/>
      <c r="F22" s="28"/>
      <c r="G22" s="28"/>
      <c r="H22" s="28"/>
      <c r="I22" s="28">
        <v>2</v>
      </c>
      <c r="J22" s="46"/>
      <c r="K22" s="5"/>
    </row>
    <row r="23" spans="1:11" ht="15.75" x14ac:dyDescent="0.25">
      <c r="A23" s="45" t="s">
        <v>25</v>
      </c>
      <c r="B23" s="28"/>
      <c r="C23" s="28"/>
      <c r="D23" s="28"/>
      <c r="E23" s="28">
        <v>1</v>
      </c>
      <c r="F23" s="28"/>
      <c r="G23" s="28"/>
      <c r="H23" s="28"/>
      <c r="I23" s="28">
        <v>2</v>
      </c>
      <c r="J23" s="46"/>
    </row>
    <row r="24" spans="1:11" hidden="1" x14ac:dyDescent="0.25">
      <c r="A24" s="36"/>
      <c r="B24" s="5"/>
      <c r="C24" s="5"/>
      <c r="D24" s="5"/>
      <c r="E24" s="5"/>
      <c r="F24" s="5"/>
      <c r="G24" s="5"/>
      <c r="H24" s="5"/>
      <c r="I24" s="5"/>
      <c r="J24" s="37"/>
    </row>
    <row r="25" spans="1:11" ht="33" hidden="1" customHeight="1" x14ac:dyDescent="0.25">
      <c r="A25" s="36"/>
      <c r="B25" s="5"/>
      <c r="C25" s="5"/>
      <c r="D25" s="5"/>
      <c r="E25" s="5"/>
      <c r="F25" s="5"/>
      <c r="G25" s="5"/>
      <c r="H25" s="5"/>
      <c r="I25" s="5"/>
      <c r="J25" s="37"/>
    </row>
    <row r="26" spans="1:11" ht="30.75" hidden="1" customHeight="1" x14ac:dyDescent="0.25">
      <c r="A26" s="36"/>
      <c r="B26" s="5"/>
      <c r="C26" s="5"/>
      <c r="D26" s="5"/>
      <c r="E26" s="5"/>
      <c r="F26" s="5"/>
      <c r="G26" s="5"/>
      <c r="H26" s="5"/>
      <c r="I26" s="5"/>
      <c r="J26" s="37"/>
    </row>
    <row r="27" spans="1:11" ht="38.25" hidden="1" customHeight="1" x14ac:dyDescent="0.25">
      <c r="A27" s="36"/>
      <c r="B27" s="5"/>
      <c r="C27" s="5"/>
      <c r="D27" s="5"/>
      <c r="E27" s="5"/>
      <c r="F27" s="5"/>
      <c r="G27" s="5"/>
      <c r="H27" s="5"/>
      <c r="I27" s="5"/>
      <c r="J27" s="37"/>
    </row>
    <row r="28" spans="1:11" ht="29.25" hidden="1" customHeight="1" x14ac:dyDescent="0.25">
      <c r="A28" s="36"/>
      <c r="B28" s="5"/>
      <c r="C28" s="5"/>
      <c r="D28" s="5"/>
      <c r="E28" s="5"/>
      <c r="F28" s="5"/>
      <c r="G28" s="5"/>
      <c r="H28" s="5"/>
      <c r="I28" s="5"/>
      <c r="J28" s="37"/>
    </row>
    <row r="29" spans="1:11" ht="25.5" hidden="1" customHeight="1" x14ac:dyDescent="0.25">
      <c r="A29" s="36"/>
      <c r="B29" s="5"/>
      <c r="C29" s="5"/>
      <c r="D29" s="5"/>
      <c r="E29" s="5"/>
      <c r="F29" s="5"/>
      <c r="G29" s="5"/>
      <c r="H29" s="5"/>
      <c r="I29" s="5"/>
      <c r="J29" s="37"/>
    </row>
    <row r="30" spans="1:11" ht="27" hidden="1" customHeight="1" x14ac:dyDescent="0.25">
      <c r="A30" s="36"/>
      <c r="B30" s="5"/>
      <c r="C30" s="5"/>
      <c r="D30" s="5"/>
      <c r="E30" s="5"/>
      <c r="F30" s="5"/>
      <c r="G30" s="5"/>
      <c r="H30" s="5"/>
      <c r="I30" s="5"/>
      <c r="J30" s="37"/>
    </row>
    <row r="31" spans="1:11" hidden="1" x14ac:dyDescent="0.25">
      <c r="A31" s="36"/>
      <c r="B31" s="5"/>
      <c r="C31" s="5"/>
      <c r="D31" s="5"/>
      <c r="E31" s="5"/>
      <c r="F31" s="5"/>
      <c r="G31" s="5"/>
      <c r="H31" s="5"/>
      <c r="I31" s="5"/>
      <c r="J31" s="37"/>
    </row>
    <row r="32" spans="1:11" hidden="1" x14ac:dyDescent="0.25">
      <c r="A32" s="36"/>
      <c r="B32" s="5"/>
      <c r="C32" s="5"/>
      <c r="D32" s="5"/>
      <c r="E32" s="5"/>
      <c r="F32" s="5"/>
      <c r="G32" s="5"/>
      <c r="H32" s="5"/>
      <c r="I32" s="5"/>
      <c r="J32" s="37"/>
    </row>
    <row r="33" spans="1:11" hidden="1" x14ac:dyDescent="0.25">
      <c r="A33" s="36"/>
      <c r="B33" s="5"/>
      <c r="C33" s="5"/>
      <c r="D33" s="5"/>
      <c r="E33" s="5"/>
      <c r="F33" s="5"/>
      <c r="G33" s="5"/>
      <c r="H33" s="5"/>
      <c r="I33" s="5"/>
      <c r="J33" s="37"/>
    </row>
    <row r="34" spans="1:11" x14ac:dyDescent="0.25">
      <c r="A34" s="112" t="s">
        <v>10</v>
      </c>
      <c r="B34" s="113"/>
      <c r="C34" s="113"/>
      <c r="D34" s="113"/>
      <c r="E34" s="113"/>
      <c r="F34" s="113"/>
      <c r="G34" s="113"/>
      <c r="H34" s="113"/>
      <c r="I34" s="113"/>
      <c r="J34" s="114"/>
    </row>
    <row r="35" spans="1:11" ht="15.75" x14ac:dyDescent="0.25">
      <c r="A35" s="45" t="s">
        <v>26</v>
      </c>
      <c r="B35" s="28"/>
      <c r="C35" s="28"/>
      <c r="D35" s="28"/>
      <c r="E35" s="28"/>
      <c r="F35" s="28"/>
      <c r="G35" s="28"/>
      <c r="H35" s="28">
        <v>1</v>
      </c>
      <c r="I35" s="28"/>
      <c r="J35" s="46"/>
    </row>
    <row r="36" spans="1:11" ht="15.75" x14ac:dyDescent="0.25">
      <c r="A36" s="45" t="s">
        <v>27</v>
      </c>
      <c r="B36" s="28"/>
      <c r="C36" s="28"/>
      <c r="D36" s="28"/>
      <c r="E36" s="28"/>
      <c r="F36" s="28"/>
      <c r="G36" s="28"/>
      <c r="H36" s="28"/>
      <c r="I36" s="28"/>
      <c r="J36" s="46"/>
    </row>
    <row r="37" spans="1:11" ht="30" customHeight="1" x14ac:dyDescent="0.25">
      <c r="A37" s="47" t="s">
        <v>28</v>
      </c>
      <c r="B37" s="28"/>
      <c r="C37" s="28"/>
      <c r="D37" s="28"/>
      <c r="E37" s="28"/>
      <c r="F37" s="28"/>
      <c r="G37" s="28"/>
      <c r="H37" s="28"/>
      <c r="I37" s="28"/>
      <c r="J37" s="46"/>
    </row>
    <row r="38" spans="1:11" ht="30" x14ac:dyDescent="0.25">
      <c r="A38" s="47" t="s">
        <v>29</v>
      </c>
      <c r="B38" s="28"/>
      <c r="C38" s="28"/>
      <c r="D38" s="28"/>
      <c r="E38" s="28"/>
      <c r="F38" s="28"/>
      <c r="G38" s="28"/>
      <c r="H38" s="28"/>
      <c r="I38" s="28"/>
      <c r="J38" s="46"/>
    </row>
    <row r="39" spans="1:11" ht="15.75" x14ac:dyDescent="0.25">
      <c r="A39" s="45" t="s">
        <v>77</v>
      </c>
      <c r="B39" s="28"/>
      <c r="C39" s="28"/>
      <c r="D39" s="28"/>
      <c r="E39" s="28"/>
      <c r="F39" s="28"/>
      <c r="G39" s="28"/>
      <c r="H39" s="28"/>
      <c r="I39" s="28"/>
      <c r="J39" s="46"/>
    </row>
    <row r="40" spans="1:11" ht="30.75" thickBot="1" x14ac:dyDescent="0.3">
      <c r="A40" s="48" t="s">
        <v>78</v>
      </c>
      <c r="B40" s="49"/>
      <c r="C40" s="49"/>
      <c r="D40" s="49"/>
      <c r="E40" s="49"/>
      <c r="F40" s="49"/>
      <c r="G40" s="49"/>
      <c r="H40" s="49"/>
      <c r="I40" s="49"/>
      <c r="J40" s="50"/>
    </row>
    <row r="41" spans="1:11" x14ac:dyDescent="0.25">
      <c r="B41" s="77">
        <f>SUM(B35:B40,B22:B23,B9:B20)</f>
        <v>2</v>
      </c>
      <c r="C41" s="77">
        <f t="shared" ref="C41:J41" si="0">SUM(C35:C40,C22:C23,C9:C20)</f>
        <v>0</v>
      </c>
      <c r="D41" s="77">
        <f t="shared" si="0"/>
        <v>0</v>
      </c>
      <c r="E41" s="77">
        <f t="shared" si="0"/>
        <v>3</v>
      </c>
      <c r="F41" s="77">
        <f t="shared" si="0"/>
        <v>2</v>
      </c>
      <c r="G41" s="77">
        <f t="shared" si="0"/>
        <v>4</v>
      </c>
      <c r="H41" s="77">
        <f t="shared" si="0"/>
        <v>1</v>
      </c>
      <c r="I41" s="77">
        <f t="shared" si="0"/>
        <v>4</v>
      </c>
      <c r="J41" s="77">
        <f t="shared" si="0"/>
        <v>0</v>
      </c>
      <c r="K41" s="77">
        <f>SUM(B41:J41)</f>
        <v>16</v>
      </c>
    </row>
  </sheetData>
  <mergeCells count="12">
    <mergeCell ref="A8:J8"/>
    <mergeCell ref="A21:J21"/>
    <mergeCell ref="A34:J34"/>
    <mergeCell ref="A1:J2"/>
    <mergeCell ref="A3:J4"/>
    <mergeCell ref="B5:D5"/>
    <mergeCell ref="E5:G5"/>
    <mergeCell ref="H5:J5"/>
    <mergeCell ref="C6:D6"/>
    <mergeCell ref="F6:G6"/>
    <mergeCell ref="I6:J6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3" workbookViewId="0">
      <selection activeCell="B30" sqref="B30:K30"/>
    </sheetView>
  </sheetViews>
  <sheetFormatPr defaultRowHeight="15" x14ac:dyDescent="0.25"/>
  <cols>
    <col min="1" max="1" width="20.28515625" customWidth="1"/>
    <col min="2" max="2" width="6.7109375" customWidth="1"/>
    <col min="3" max="3" width="5.140625" customWidth="1"/>
    <col min="4" max="4" width="7.28515625" customWidth="1"/>
    <col min="5" max="5" width="6.85546875" customWidth="1"/>
    <col min="6" max="6" width="5.7109375" customWidth="1"/>
    <col min="7" max="7" width="6.5703125" customWidth="1"/>
    <col min="8" max="8" width="6.28515625" customWidth="1"/>
    <col min="9" max="9" width="6.42578125" customWidth="1"/>
    <col min="10" max="10" width="8.42578125" customWidth="1"/>
  </cols>
  <sheetData>
    <row r="1" spans="1:10" ht="15" customHeight="1" x14ac:dyDescent="0.2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5.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101" t="s">
        <v>84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3.5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41.25" customHeight="1" thickBot="1" x14ac:dyDescent="0.3">
      <c r="A5" s="86" t="s">
        <v>3</v>
      </c>
      <c r="B5" s="89" t="s">
        <v>2</v>
      </c>
      <c r="C5" s="89"/>
      <c r="D5" s="90"/>
      <c r="E5" s="91" t="s">
        <v>47</v>
      </c>
      <c r="F5" s="89"/>
      <c r="G5" s="90"/>
      <c r="H5" s="91" t="s">
        <v>0</v>
      </c>
      <c r="I5" s="89"/>
      <c r="J5" s="90"/>
    </row>
    <row r="6" spans="1:10" ht="76.5" customHeight="1" thickBot="1" x14ac:dyDescent="0.3">
      <c r="A6" s="87"/>
      <c r="B6" s="13" t="s">
        <v>4</v>
      </c>
      <c r="C6" s="95" t="s">
        <v>5</v>
      </c>
      <c r="D6" s="96"/>
      <c r="E6" s="13" t="s">
        <v>4</v>
      </c>
      <c r="F6" s="95" t="s">
        <v>5</v>
      </c>
      <c r="G6" s="96"/>
      <c r="H6" s="13" t="s">
        <v>4</v>
      </c>
      <c r="I6" s="95" t="s">
        <v>5</v>
      </c>
      <c r="J6" s="96"/>
    </row>
    <row r="7" spans="1:10" ht="70.5" customHeight="1" thickBot="1" x14ac:dyDescent="0.3">
      <c r="A7" s="108"/>
      <c r="B7" s="13" t="s">
        <v>41</v>
      </c>
      <c r="C7" s="14" t="s">
        <v>41</v>
      </c>
      <c r="D7" s="16" t="s">
        <v>40</v>
      </c>
      <c r="E7" s="13" t="s">
        <v>41</v>
      </c>
      <c r="F7" s="14" t="s">
        <v>41</v>
      </c>
      <c r="G7" s="16" t="s">
        <v>40</v>
      </c>
      <c r="H7" s="13" t="s">
        <v>41</v>
      </c>
      <c r="I7" s="14" t="s">
        <v>41</v>
      </c>
      <c r="J7" s="16" t="s">
        <v>40</v>
      </c>
    </row>
    <row r="8" spans="1:10" ht="15.75" x14ac:dyDescent="0.25">
      <c r="A8" s="118" t="s">
        <v>6</v>
      </c>
      <c r="B8" s="119"/>
      <c r="C8" s="119"/>
      <c r="D8" s="119"/>
      <c r="E8" s="119"/>
      <c r="F8" s="119"/>
      <c r="G8" s="119"/>
      <c r="H8" s="119"/>
      <c r="I8" s="119"/>
      <c r="J8" s="120"/>
    </row>
    <row r="9" spans="1:10" ht="15.75" x14ac:dyDescent="0.25">
      <c r="A9" s="47" t="s">
        <v>53</v>
      </c>
      <c r="B9" s="28"/>
      <c r="C9" s="28"/>
      <c r="D9" s="28">
        <v>1</v>
      </c>
      <c r="E9" s="28"/>
      <c r="F9" s="28">
        <v>1</v>
      </c>
      <c r="G9" s="28">
        <v>7</v>
      </c>
      <c r="H9" s="28"/>
      <c r="I9" s="28"/>
      <c r="J9" s="46">
        <v>1</v>
      </c>
    </row>
    <row r="10" spans="1:10" ht="15.75" x14ac:dyDescent="0.25">
      <c r="A10" s="47" t="s">
        <v>54</v>
      </c>
      <c r="B10" s="28"/>
      <c r="C10" s="28"/>
      <c r="D10" s="28">
        <v>1</v>
      </c>
      <c r="E10" s="28"/>
      <c r="F10" s="28">
        <v>1</v>
      </c>
      <c r="G10" s="28">
        <v>5</v>
      </c>
      <c r="H10" s="28"/>
      <c r="I10" s="28"/>
      <c r="J10" s="46">
        <v>1</v>
      </c>
    </row>
    <row r="11" spans="1:10" ht="30" x14ac:dyDescent="0.25">
      <c r="A11" s="47" t="s">
        <v>55</v>
      </c>
      <c r="B11" s="28"/>
      <c r="C11" s="28"/>
      <c r="D11" s="28"/>
      <c r="E11" s="28"/>
      <c r="F11" s="28"/>
      <c r="G11" s="28">
        <v>8</v>
      </c>
      <c r="H11" s="28"/>
      <c r="I11" s="28"/>
      <c r="J11" s="46">
        <v>3</v>
      </c>
    </row>
    <row r="12" spans="1:10" ht="44.25" customHeight="1" x14ac:dyDescent="0.25">
      <c r="A12" s="47" t="s">
        <v>56</v>
      </c>
      <c r="B12" s="28"/>
      <c r="C12" s="28"/>
      <c r="D12" s="28"/>
      <c r="E12" s="28"/>
      <c r="F12" s="28"/>
      <c r="G12" s="28">
        <v>8</v>
      </c>
      <c r="H12" s="28"/>
      <c r="I12" s="28"/>
      <c r="J12" s="46"/>
    </row>
    <row r="13" spans="1:10" ht="0.75" hidden="1" customHeight="1" x14ac:dyDescent="0.25">
      <c r="A13" s="36"/>
      <c r="B13" s="51"/>
      <c r="C13" s="51"/>
      <c r="D13" s="51"/>
      <c r="E13" s="51"/>
      <c r="F13" s="51"/>
      <c r="G13" s="51"/>
      <c r="H13" s="51"/>
      <c r="I13" s="51"/>
      <c r="J13" s="52"/>
    </row>
    <row r="14" spans="1:10" ht="0.75" hidden="1" customHeight="1" x14ac:dyDescent="0.25">
      <c r="A14" s="36"/>
      <c r="B14" s="51"/>
      <c r="C14" s="51"/>
      <c r="D14" s="51"/>
      <c r="E14" s="51"/>
      <c r="F14" s="51"/>
      <c r="G14" s="51"/>
      <c r="H14" s="51"/>
      <c r="I14" s="51"/>
      <c r="J14" s="52"/>
    </row>
    <row r="15" spans="1:10" ht="15.75" hidden="1" x14ac:dyDescent="0.25">
      <c r="A15" s="36"/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5.75" hidden="1" x14ac:dyDescent="0.25">
      <c r="A16" s="36"/>
      <c r="B16" s="51"/>
      <c r="C16" s="51"/>
      <c r="D16" s="51"/>
      <c r="E16" s="51"/>
      <c r="F16" s="51"/>
      <c r="G16" s="51"/>
      <c r="H16" s="51"/>
      <c r="I16" s="51"/>
      <c r="J16" s="52"/>
    </row>
    <row r="17" spans="1:11" ht="15.75" hidden="1" x14ac:dyDescent="0.25">
      <c r="A17" s="36"/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15.75" hidden="1" x14ac:dyDescent="0.25">
      <c r="A18" s="36"/>
      <c r="B18" s="51"/>
      <c r="C18" s="51"/>
      <c r="D18" s="51"/>
      <c r="E18" s="51"/>
      <c r="F18" s="51"/>
      <c r="G18" s="51"/>
      <c r="H18" s="51"/>
      <c r="I18" s="51"/>
      <c r="J18" s="52"/>
    </row>
    <row r="19" spans="1:11" ht="15.75" hidden="1" x14ac:dyDescent="0.25">
      <c r="A19" s="36"/>
      <c r="B19" s="51"/>
      <c r="C19" s="51"/>
      <c r="D19" s="51"/>
      <c r="E19" s="51"/>
      <c r="F19" s="51"/>
      <c r="G19" s="51"/>
      <c r="H19" s="51"/>
      <c r="I19" s="51"/>
      <c r="J19" s="52"/>
    </row>
    <row r="20" spans="1:11" ht="15.75" hidden="1" x14ac:dyDescent="0.25">
      <c r="A20" s="36"/>
      <c r="B20" s="51"/>
      <c r="C20" s="51"/>
      <c r="D20" s="51"/>
      <c r="E20" s="51"/>
      <c r="F20" s="51"/>
      <c r="G20" s="51"/>
      <c r="H20" s="51"/>
      <c r="I20" s="51"/>
      <c r="J20" s="52"/>
    </row>
    <row r="21" spans="1:11" ht="15.75" hidden="1" x14ac:dyDescent="0.25">
      <c r="A21" s="36"/>
      <c r="B21" s="51"/>
      <c r="C21" s="51"/>
      <c r="D21" s="51"/>
      <c r="E21" s="51"/>
      <c r="F21" s="51"/>
      <c r="G21" s="51"/>
      <c r="H21" s="51"/>
      <c r="I21" s="51"/>
      <c r="J21" s="52"/>
    </row>
    <row r="22" spans="1:11" ht="15.75" hidden="1" x14ac:dyDescent="0.25">
      <c r="A22" s="36"/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115" t="s">
        <v>10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1" ht="15.75" x14ac:dyDescent="0.25">
      <c r="A24" s="47" t="s">
        <v>53</v>
      </c>
      <c r="B24" s="28"/>
      <c r="C24" s="28">
        <v>2</v>
      </c>
      <c r="D24" s="28"/>
      <c r="E24" s="28"/>
      <c r="F24" s="28"/>
      <c r="G24" s="28"/>
      <c r="H24" s="28"/>
      <c r="I24" s="28"/>
      <c r="J24" s="46"/>
    </row>
    <row r="25" spans="1:11" ht="15.75" x14ac:dyDescent="0.25">
      <c r="A25" s="47" t="s">
        <v>57</v>
      </c>
      <c r="B25" s="28"/>
      <c r="C25" s="28"/>
      <c r="D25" s="28"/>
      <c r="E25" s="28"/>
      <c r="F25" s="28"/>
      <c r="G25" s="28"/>
      <c r="H25" s="28"/>
      <c r="I25" s="28"/>
      <c r="J25" s="46"/>
    </row>
    <row r="26" spans="1:11" ht="30" x14ac:dyDescent="0.25">
      <c r="A26" s="47" t="s">
        <v>58</v>
      </c>
      <c r="B26" s="28"/>
      <c r="C26" s="28"/>
      <c r="D26" s="28"/>
      <c r="E26" s="28"/>
      <c r="F26" s="28"/>
      <c r="G26" s="28"/>
      <c r="H26" s="28"/>
      <c r="I26" s="28"/>
      <c r="J26" s="46"/>
    </row>
    <row r="27" spans="1:11" ht="30" x14ac:dyDescent="0.25">
      <c r="A27" s="47" t="s">
        <v>59</v>
      </c>
      <c r="B27" s="28"/>
      <c r="C27" s="28"/>
      <c r="D27" s="28"/>
      <c r="E27" s="28"/>
      <c r="F27" s="28"/>
      <c r="G27" s="28"/>
      <c r="H27" s="28"/>
      <c r="I27" s="28"/>
      <c r="J27" s="46"/>
    </row>
    <row r="28" spans="1:11" ht="30" x14ac:dyDescent="0.25">
      <c r="A28" s="47" t="s">
        <v>60</v>
      </c>
      <c r="B28" s="28"/>
      <c r="C28" s="28"/>
      <c r="D28" s="28"/>
      <c r="E28" s="28"/>
      <c r="F28" s="28">
        <v>1</v>
      </c>
      <c r="G28" s="28"/>
      <c r="H28" s="28"/>
      <c r="I28" s="28"/>
      <c r="J28" s="46"/>
    </row>
    <row r="29" spans="1:11" ht="45.75" thickBot="1" x14ac:dyDescent="0.3">
      <c r="A29" s="53" t="s">
        <v>61</v>
      </c>
      <c r="B29" s="54"/>
      <c r="C29" s="54"/>
      <c r="D29" s="54"/>
      <c r="E29" s="54"/>
      <c r="F29" s="54"/>
      <c r="G29" s="54"/>
      <c r="H29" s="54"/>
      <c r="I29" s="54"/>
      <c r="J29" s="55"/>
    </row>
    <row r="30" spans="1:11" x14ac:dyDescent="0.25">
      <c r="B30" s="77">
        <f>SUM(B24:B29,B9:B12)</f>
        <v>0</v>
      </c>
      <c r="C30" s="77">
        <f t="shared" ref="C30:J30" si="0">SUM(C24:C29,C9:C12)</f>
        <v>2</v>
      </c>
      <c r="D30" s="77">
        <f t="shared" si="0"/>
        <v>2</v>
      </c>
      <c r="E30" s="77">
        <f t="shared" si="0"/>
        <v>0</v>
      </c>
      <c r="F30" s="77">
        <f t="shared" si="0"/>
        <v>3</v>
      </c>
      <c r="G30" s="77">
        <f t="shared" si="0"/>
        <v>28</v>
      </c>
      <c r="H30" s="77">
        <f t="shared" si="0"/>
        <v>0</v>
      </c>
      <c r="I30" s="77">
        <f t="shared" si="0"/>
        <v>0</v>
      </c>
      <c r="J30" s="77">
        <f t="shared" si="0"/>
        <v>5</v>
      </c>
      <c r="K30" s="77">
        <f>SUM(B30:J30)</f>
        <v>40</v>
      </c>
    </row>
  </sheetData>
  <mergeCells count="11">
    <mergeCell ref="A1:J2"/>
    <mergeCell ref="A3:J4"/>
    <mergeCell ref="B5:D5"/>
    <mergeCell ref="E5:G5"/>
    <mergeCell ref="H5:J5"/>
    <mergeCell ref="A23:J23"/>
    <mergeCell ref="A8:J8"/>
    <mergeCell ref="I6:J6"/>
    <mergeCell ref="F6:G6"/>
    <mergeCell ref="C6:D6"/>
    <mergeCell ref="A5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B23" sqref="B23:K23"/>
    </sheetView>
  </sheetViews>
  <sheetFormatPr defaultRowHeight="15" x14ac:dyDescent="0.25"/>
  <cols>
    <col min="1" max="1" width="19.7109375" customWidth="1"/>
    <col min="2" max="2" width="7.140625" customWidth="1"/>
    <col min="3" max="3" width="5.85546875" customWidth="1"/>
    <col min="4" max="5" width="6" customWidth="1"/>
    <col min="6" max="6" width="6.42578125" customWidth="1"/>
    <col min="7" max="7" width="7.28515625" customWidth="1"/>
    <col min="8" max="8" width="7" customWidth="1"/>
    <col min="9" max="9" width="7.28515625" customWidth="1"/>
    <col min="10" max="10" width="7.85546875" customWidth="1"/>
  </cols>
  <sheetData>
    <row r="1" spans="1:10" ht="15" customHeight="1" x14ac:dyDescent="0.25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3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101" t="s">
        <v>83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75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41.25" customHeight="1" thickBot="1" x14ac:dyDescent="0.3">
      <c r="A5" s="86" t="s">
        <v>3</v>
      </c>
      <c r="B5" s="91" t="s">
        <v>2</v>
      </c>
      <c r="C5" s="89"/>
      <c r="D5" s="90"/>
      <c r="E5" s="91" t="s">
        <v>47</v>
      </c>
      <c r="F5" s="89"/>
      <c r="G5" s="90"/>
      <c r="H5" s="91" t="s">
        <v>0</v>
      </c>
      <c r="I5" s="89"/>
      <c r="J5" s="90"/>
    </row>
    <row r="6" spans="1:10" ht="66" customHeight="1" thickBot="1" x14ac:dyDescent="0.3">
      <c r="A6" s="87"/>
      <c r="B6" s="13" t="s">
        <v>4</v>
      </c>
      <c r="C6" s="95" t="s">
        <v>5</v>
      </c>
      <c r="D6" s="96"/>
      <c r="E6" s="13" t="s">
        <v>4</v>
      </c>
      <c r="F6" s="95" t="s">
        <v>5</v>
      </c>
      <c r="G6" s="96"/>
      <c r="H6" s="13" t="s">
        <v>4</v>
      </c>
      <c r="I6" s="95" t="s">
        <v>5</v>
      </c>
      <c r="J6" s="96"/>
    </row>
    <row r="7" spans="1:10" ht="73.5" customHeight="1" thickBot="1" x14ac:dyDescent="0.3">
      <c r="A7" s="108"/>
      <c r="B7" s="13" t="s">
        <v>41</v>
      </c>
      <c r="C7" s="14" t="s">
        <v>41</v>
      </c>
      <c r="D7" s="15" t="s">
        <v>40</v>
      </c>
      <c r="E7" s="13" t="s">
        <v>41</v>
      </c>
      <c r="F7" s="14" t="s">
        <v>41</v>
      </c>
      <c r="G7" s="16" t="s">
        <v>40</v>
      </c>
      <c r="H7" s="12" t="s">
        <v>41</v>
      </c>
      <c r="I7" s="14" t="s">
        <v>41</v>
      </c>
      <c r="J7" s="16" t="s">
        <v>40</v>
      </c>
    </row>
    <row r="8" spans="1:10" x14ac:dyDescent="0.25">
      <c r="A8" s="103" t="s">
        <v>6</v>
      </c>
      <c r="B8" s="104"/>
      <c r="C8" s="104"/>
      <c r="D8" s="104"/>
      <c r="E8" s="104"/>
      <c r="F8" s="104"/>
      <c r="G8" s="104"/>
      <c r="H8" s="104"/>
      <c r="I8" s="104"/>
      <c r="J8" s="105"/>
    </row>
    <row r="9" spans="1:10" ht="20.25" customHeight="1" x14ac:dyDescent="0.25">
      <c r="A9" s="33" t="s">
        <v>30</v>
      </c>
      <c r="B9" s="30">
        <v>1</v>
      </c>
      <c r="C9" s="30"/>
      <c r="D9" s="30"/>
      <c r="E9" s="30"/>
      <c r="F9" s="30"/>
      <c r="G9" s="30"/>
      <c r="H9" s="30"/>
      <c r="I9" s="30"/>
      <c r="J9" s="57"/>
    </row>
    <row r="10" spans="1:10" ht="32.25" customHeight="1" x14ac:dyDescent="0.25">
      <c r="A10" s="33" t="s">
        <v>31</v>
      </c>
      <c r="B10" s="30"/>
      <c r="C10" s="30"/>
      <c r="D10" s="26"/>
      <c r="E10" s="30"/>
      <c r="F10" s="30"/>
      <c r="G10" s="26">
        <v>3</v>
      </c>
      <c r="H10" s="30"/>
      <c r="I10" s="30"/>
      <c r="J10" s="43">
        <v>1</v>
      </c>
    </row>
    <row r="11" spans="1:10" ht="29.25" customHeight="1" x14ac:dyDescent="0.25">
      <c r="A11" s="33" t="s">
        <v>32</v>
      </c>
      <c r="B11" s="30"/>
      <c r="C11" s="30"/>
      <c r="D11" s="26">
        <v>1</v>
      </c>
      <c r="E11" s="30"/>
      <c r="F11" s="30"/>
      <c r="G11" s="26">
        <v>1</v>
      </c>
      <c r="H11" s="30"/>
      <c r="I11" s="30">
        <v>1</v>
      </c>
      <c r="J11" s="43">
        <v>2</v>
      </c>
    </row>
    <row r="12" spans="1:10" ht="14.25" hidden="1" customHeight="1" x14ac:dyDescent="0.25">
      <c r="A12" s="36"/>
      <c r="B12" s="5"/>
      <c r="C12" s="5"/>
      <c r="D12" s="5"/>
      <c r="E12" s="5"/>
      <c r="F12" s="5"/>
      <c r="G12" s="5"/>
      <c r="H12" s="5"/>
      <c r="I12" s="5"/>
      <c r="J12" s="37"/>
    </row>
    <row r="13" spans="1:10" x14ac:dyDescent="0.25">
      <c r="A13" s="98" t="s">
        <v>9</v>
      </c>
      <c r="B13" s="99"/>
      <c r="C13" s="99"/>
      <c r="D13" s="99"/>
      <c r="E13" s="99"/>
      <c r="F13" s="99"/>
      <c r="G13" s="99"/>
      <c r="H13" s="99"/>
      <c r="I13" s="99"/>
      <c r="J13" s="100"/>
    </row>
    <row r="14" spans="1:10" ht="27.75" customHeight="1" x14ac:dyDescent="0.25">
      <c r="A14" s="33" t="s">
        <v>33</v>
      </c>
      <c r="B14" s="2"/>
      <c r="C14" s="2"/>
      <c r="D14" s="2"/>
      <c r="E14" s="2"/>
      <c r="F14" s="2"/>
      <c r="G14" s="2"/>
      <c r="H14" s="2"/>
      <c r="I14" s="2"/>
      <c r="J14" s="35"/>
    </row>
    <row r="15" spans="1:10" ht="31.5" customHeight="1" x14ac:dyDescent="0.25">
      <c r="A15" s="33" t="s">
        <v>34</v>
      </c>
      <c r="B15" s="2"/>
      <c r="C15" s="2"/>
      <c r="D15" s="9"/>
      <c r="E15" s="2"/>
      <c r="F15" s="2"/>
      <c r="G15" s="9"/>
      <c r="H15" s="2"/>
      <c r="I15" s="2"/>
      <c r="J15" s="58"/>
    </row>
    <row r="16" spans="1:10" hidden="1" x14ac:dyDescent="0.25">
      <c r="A16" s="36"/>
      <c r="B16" s="5"/>
      <c r="C16" s="5"/>
      <c r="D16" s="5"/>
      <c r="E16" s="5"/>
      <c r="F16" s="5"/>
      <c r="G16" s="5"/>
      <c r="H16" s="5"/>
      <c r="I16" s="5"/>
      <c r="J16" s="37"/>
    </row>
    <row r="17" spans="1:11" hidden="1" x14ac:dyDescent="0.25">
      <c r="A17" s="36"/>
      <c r="B17" s="5"/>
      <c r="C17" s="5"/>
      <c r="D17" s="5"/>
      <c r="E17" s="5"/>
      <c r="F17" s="5"/>
      <c r="G17" s="5"/>
      <c r="H17" s="5"/>
      <c r="I17" s="5"/>
      <c r="J17" s="37"/>
    </row>
    <row r="18" spans="1:11" hidden="1" x14ac:dyDescent="0.25">
      <c r="A18" s="36"/>
      <c r="B18" s="5"/>
      <c r="C18" s="5"/>
      <c r="D18" s="5"/>
      <c r="E18" s="5"/>
      <c r="F18" s="5"/>
      <c r="G18" s="5"/>
      <c r="H18" s="5"/>
      <c r="I18" s="5"/>
      <c r="J18" s="37"/>
    </row>
    <row r="19" spans="1:11" ht="50.25" hidden="1" customHeight="1" x14ac:dyDescent="0.25">
      <c r="A19" s="36"/>
      <c r="B19" s="5"/>
      <c r="C19" s="5"/>
      <c r="D19" s="5"/>
      <c r="E19" s="5"/>
      <c r="F19" s="5"/>
      <c r="G19" s="5"/>
      <c r="H19" s="5"/>
      <c r="I19" s="5"/>
      <c r="J19" s="37"/>
    </row>
    <row r="20" spans="1:11" x14ac:dyDescent="0.25">
      <c r="A20" s="121" t="s">
        <v>10</v>
      </c>
      <c r="B20" s="110"/>
      <c r="C20" s="110"/>
      <c r="D20" s="110"/>
      <c r="E20" s="110"/>
      <c r="F20" s="110"/>
      <c r="G20" s="110"/>
      <c r="H20" s="110"/>
      <c r="I20" s="110"/>
      <c r="J20" s="111"/>
    </row>
    <row r="21" spans="1:11" ht="15.75" x14ac:dyDescent="0.25">
      <c r="A21" s="59" t="s">
        <v>35</v>
      </c>
      <c r="B21" s="1"/>
      <c r="C21" s="1"/>
      <c r="D21" s="1"/>
      <c r="E21" s="1"/>
      <c r="F21" s="1"/>
      <c r="G21" s="1"/>
      <c r="H21" s="1"/>
      <c r="I21" s="1"/>
      <c r="J21" s="60"/>
    </row>
    <row r="22" spans="1:11" ht="15.75" thickBot="1" x14ac:dyDescent="0.3">
      <c r="A22" s="40" t="s">
        <v>39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x14ac:dyDescent="0.25">
      <c r="B23" s="77">
        <f>SUM(B21:B22,B14:B15,B9:B11)</f>
        <v>1</v>
      </c>
      <c r="C23" s="77">
        <f t="shared" ref="C23:J23" si="0">SUM(C21:C22,C14:C15,C9:C11)</f>
        <v>0</v>
      </c>
      <c r="D23" s="77">
        <f t="shared" si="0"/>
        <v>1</v>
      </c>
      <c r="E23" s="77">
        <f t="shared" si="0"/>
        <v>0</v>
      </c>
      <c r="F23" s="77">
        <f t="shared" si="0"/>
        <v>0</v>
      </c>
      <c r="G23" s="77">
        <f t="shared" si="0"/>
        <v>4</v>
      </c>
      <c r="H23" s="77">
        <f t="shared" si="0"/>
        <v>0</v>
      </c>
      <c r="I23" s="77">
        <f t="shared" si="0"/>
        <v>1</v>
      </c>
      <c r="J23" s="77">
        <f t="shared" si="0"/>
        <v>3</v>
      </c>
      <c r="K23" s="77">
        <f>SUM(B23:J23)</f>
        <v>10</v>
      </c>
    </row>
  </sheetData>
  <mergeCells count="12">
    <mergeCell ref="A8:J8"/>
    <mergeCell ref="A13:J13"/>
    <mergeCell ref="A20:J20"/>
    <mergeCell ref="A1:J2"/>
    <mergeCell ref="A3:J4"/>
    <mergeCell ref="B5:D5"/>
    <mergeCell ref="E5:G5"/>
    <mergeCell ref="H5:J5"/>
    <mergeCell ref="C6:D6"/>
    <mergeCell ref="F6:G6"/>
    <mergeCell ref="I6:J6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3" workbookViewId="0">
      <selection activeCell="B34" sqref="B34:K34"/>
    </sheetView>
  </sheetViews>
  <sheetFormatPr defaultRowHeight="15" x14ac:dyDescent="0.25"/>
  <cols>
    <col min="1" max="1" width="26.28515625" customWidth="1"/>
    <col min="2" max="2" width="6.140625" customWidth="1"/>
    <col min="3" max="3" width="6.28515625" customWidth="1"/>
    <col min="4" max="4" width="6.85546875" customWidth="1"/>
    <col min="5" max="5" width="5.42578125" customWidth="1"/>
    <col min="6" max="6" width="6" customWidth="1"/>
    <col min="7" max="7" width="7.42578125" customWidth="1"/>
    <col min="8" max="8" width="7.5703125" customWidth="1"/>
    <col min="9" max="9" width="6" customWidth="1"/>
    <col min="10" max="10" width="8.140625" customWidth="1"/>
  </cols>
  <sheetData>
    <row r="1" spans="1:10" ht="15" customHeight="1" x14ac:dyDescent="0.25">
      <c r="A1" s="85" t="s">
        <v>79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2.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101" t="s">
        <v>81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1.25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42" customHeight="1" thickBot="1" x14ac:dyDescent="0.3">
      <c r="A5" s="86" t="s">
        <v>3</v>
      </c>
      <c r="B5" s="91" t="s">
        <v>2</v>
      </c>
      <c r="C5" s="89"/>
      <c r="D5" s="90"/>
      <c r="E5" s="91" t="s">
        <v>1</v>
      </c>
      <c r="F5" s="89"/>
      <c r="G5" s="90"/>
      <c r="H5" s="91" t="s">
        <v>0</v>
      </c>
      <c r="I5" s="89"/>
      <c r="J5" s="90"/>
    </row>
    <row r="6" spans="1:10" ht="69.75" customHeight="1" thickBot="1" x14ac:dyDescent="0.3">
      <c r="A6" s="87"/>
      <c r="B6" s="56" t="s">
        <v>4</v>
      </c>
      <c r="C6" s="106" t="s">
        <v>5</v>
      </c>
      <c r="D6" s="107"/>
      <c r="E6" s="3" t="s">
        <v>4</v>
      </c>
      <c r="F6" s="106" t="s">
        <v>5</v>
      </c>
      <c r="G6" s="107"/>
      <c r="H6" s="3" t="s">
        <v>4</v>
      </c>
      <c r="I6" s="106" t="s">
        <v>5</v>
      </c>
      <c r="J6" s="107"/>
    </row>
    <row r="7" spans="1:10" ht="70.5" customHeight="1" thickBot="1" x14ac:dyDescent="0.3">
      <c r="A7" s="108"/>
      <c r="B7" s="13" t="s">
        <v>41</v>
      </c>
      <c r="C7" s="14" t="s">
        <v>41</v>
      </c>
      <c r="D7" s="15" t="s">
        <v>40</v>
      </c>
      <c r="E7" s="13" t="s">
        <v>41</v>
      </c>
      <c r="F7" s="14" t="s">
        <v>41</v>
      </c>
      <c r="G7" s="16" t="s">
        <v>40</v>
      </c>
      <c r="H7" s="12" t="s">
        <v>41</v>
      </c>
      <c r="I7" s="14" t="s">
        <v>41</v>
      </c>
      <c r="J7" s="16" t="s">
        <v>40</v>
      </c>
    </row>
    <row r="8" spans="1:10" ht="15.75" x14ac:dyDescent="0.25">
      <c r="A8" s="124" t="s">
        <v>6</v>
      </c>
      <c r="B8" s="125"/>
      <c r="C8" s="125"/>
      <c r="D8" s="125"/>
      <c r="E8" s="125"/>
      <c r="F8" s="125"/>
      <c r="G8" s="125"/>
      <c r="H8" s="125"/>
      <c r="I8" s="125"/>
      <c r="J8" s="126"/>
    </row>
    <row r="9" spans="1:10" ht="36.75" customHeight="1" x14ac:dyDescent="0.25">
      <c r="A9" s="61" t="s">
        <v>62</v>
      </c>
      <c r="B9" s="6"/>
      <c r="C9" s="6"/>
      <c r="D9" s="32"/>
      <c r="E9" s="6"/>
      <c r="F9" s="6"/>
      <c r="G9" s="6"/>
      <c r="H9" s="7"/>
      <c r="I9" s="7"/>
      <c r="J9" s="62">
        <v>5</v>
      </c>
    </row>
    <row r="10" spans="1:10" ht="51" customHeight="1" x14ac:dyDescent="0.25">
      <c r="A10" s="61" t="s">
        <v>63</v>
      </c>
      <c r="B10" s="6"/>
      <c r="C10" s="6"/>
      <c r="D10" s="32"/>
      <c r="E10" s="6"/>
      <c r="F10" s="6"/>
      <c r="G10" s="6"/>
      <c r="H10" s="7"/>
      <c r="I10" s="7"/>
      <c r="J10" s="62">
        <v>1</v>
      </c>
    </row>
    <row r="11" spans="1:10" ht="35.25" customHeight="1" x14ac:dyDescent="0.25">
      <c r="A11" s="61" t="s">
        <v>64</v>
      </c>
      <c r="B11" s="6"/>
      <c r="C11" s="6"/>
      <c r="D11" s="32"/>
      <c r="E11" s="6"/>
      <c r="F11" s="6"/>
      <c r="G11" s="6">
        <v>3</v>
      </c>
      <c r="H11" s="7"/>
      <c r="I11" s="7"/>
      <c r="J11" s="62"/>
    </row>
    <row r="12" spans="1:10" ht="15.75" x14ac:dyDescent="0.25">
      <c r="A12" s="61" t="s">
        <v>65</v>
      </c>
      <c r="B12" s="6"/>
      <c r="C12" s="6"/>
      <c r="D12" s="32"/>
      <c r="E12" s="6"/>
      <c r="F12" s="6"/>
      <c r="G12" s="6"/>
      <c r="H12" s="7"/>
      <c r="I12" s="7"/>
      <c r="J12" s="63"/>
    </row>
    <row r="13" spans="1:10" ht="34.5" customHeight="1" x14ac:dyDescent="0.25">
      <c r="A13" s="61" t="s">
        <v>66</v>
      </c>
      <c r="B13" s="6"/>
      <c r="C13" s="6"/>
      <c r="D13" s="32" t="s">
        <v>42</v>
      </c>
      <c r="E13" s="6"/>
      <c r="F13" s="6"/>
      <c r="G13" s="6">
        <v>4</v>
      </c>
      <c r="H13" s="7"/>
      <c r="I13" s="7"/>
      <c r="J13" s="62">
        <v>2</v>
      </c>
    </row>
    <row r="14" spans="1:10" ht="35.25" customHeight="1" x14ac:dyDescent="0.25">
      <c r="A14" s="61" t="s">
        <v>67</v>
      </c>
      <c r="B14" s="6"/>
      <c r="C14" s="6"/>
      <c r="D14" s="32"/>
      <c r="E14" s="6"/>
      <c r="F14" s="6"/>
      <c r="G14" s="6"/>
      <c r="H14" s="7"/>
      <c r="I14" s="7"/>
      <c r="J14" s="63"/>
    </row>
    <row r="15" spans="1:10" ht="36" customHeight="1" x14ac:dyDescent="0.25">
      <c r="A15" s="61" t="s">
        <v>68</v>
      </c>
      <c r="B15" s="6"/>
      <c r="C15" s="6"/>
      <c r="D15" s="32"/>
      <c r="E15" s="6"/>
      <c r="F15" s="6"/>
      <c r="G15" s="6"/>
      <c r="H15" s="7"/>
      <c r="I15" s="7"/>
      <c r="J15" s="63"/>
    </row>
    <row r="16" spans="1:10" ht="14.25" customHeight="1" x14ac:dyDescent="0.25">
      <c r="A16" s="61" t="s">
        <v>69</v>
      </c>
      <c r="B16" s="6"/>
      <c r="C16" s="6"/>
      <c r="D16" s="32" t="s">
        <v>43</v>
      </c>
      <c r="E16" s="6">
        <v>1</v>
      </c>
      <c r="F16" s="6"/>
      <c r="G16" s="6">
        <v>2</v>
      </c>
      <c r="H16" s="6"/>
      <c r="I16" s="6">
        <v>1</v>
      </c>
      <c r="J16" s="64">
        <v>4</v>
      </c>
    </row>
    <row r="17" spans="1:10" ht="15.75" hidden="1" x14ac:dyDescent="0.25">
      <c r="A17" s="36"/>
      <c r="B17" s="65"/>
      <c r="C17" s="65"/>
      <c r="D17" s="65"/>
      <c r="E17" s="65"/>
      <c r="F17" s="65"/>
      <c r="G17" s="65"/>
      <c r="H17" s="65"/>
      <c r="I17" s="65"/>
      <c r="J17" s="66"/>
    </row>
    <row r="18" spans="1:10" ht="15.75" hidden="1" x14ac:dyDescent="0.25">
      <c r="A18" s="36"/>
      <c r="B18" s="65"/>
      <c r="C18" s="65"/>
      <c r="D18" s="65"/>
      <c r="E18" s="65"/>
      <c r="F18" s="65"/>
      <c r="G18" s="65"/>
      <c r="H18" s="65"/>
      <c r="I18" s="65"/>
      <c r="J18" s="66"/>
    </row>
    <row r="19" spans="1:10" ht="15.75" hidden="1" x14ac:dyDescent="0.25">
      <c r="A19" s="36"/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15.75" hidden="1" x14ac:dyDescent="0.25">
      <c r="A20" s="36"/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5.75" hidden="1" x14ac:dyDescent="0.25">
      <c r="A21" s="36"/>
      <c r="B21" s="65"/>
      <c r="C21" s="65"/>
      <c r="D21" s="65"/>
      <c r="E21" s="65"/>
      <c r="F21" s="65"/>
      <c r="G21" s="65"/>
      <c r="H21" s="65"/>
      <c r="I21" s="65"/>
      <c r="J21" s="66"/>
    </row>
    <row r="22" spans="1:10" ht="15.75" hidden="1" x14ac:dyDescent="0.25">
      <c r="A22" s="36"/>
      <c r="B22" s="65"/>
      <c r="C22" s="65"/>
      <c r="D22" s="65"/>
      <c r="E22" s="65"/>
      <c r="F22" s="65"/>
      <c r="G22" s="65"/>
      <c r="H22" s="65"/>
      <c r="I22" s="65"/>
      <c r="J22" s="66"/>
    </row>
    <row r="23" spans="1:10" ht="15.75" hidden="1" x14ac:dyDescent="0.25">
      <c r="A23" s="36"/>
      <c r="B23" s="65"/>
      <c r="C23" s="65"/>
      <c r="D23" s="65"/>
      <c r="E23" s="65"/>
      <c r="F23" s="65"/>
      <c r="G23" s="65"/>
      <c r="H23" s="65"/>
      <c r="I23" s="65"/>
      <c r="J23" s="66"/>
    </row>
    <row r="24" spans="1:10" ht="15.75" hidden="1" x14ac:dyDescent="0.25">
      <c r="A24" s="36"/>
      <c r="B24" s="65"/>
      <c r="C24" s="65"/>
      <c r="D24" s="65"/>
      <c r="E24" s="65"/>
      <c r="F24" s="65"/>
      <c r="G24" s="65"/>
      <c r="H24" s="65"/>
      <c r="I24" s="65"/>
      <c r="J24" s="66"/>
    </row>
    <row r="25" spans="1:10" ht="15.75" hidden="1" x14ac:dyDescent="0.25">
      <c r="A25" s="36"/>
      <c r="B25" s="65"/>
      <c r="C25" s="65"/>
      <c r="D25" s="65"/>
      <c r="E25" s="65"/>
      <c r="F25" s="65"/>
      <c r="G25" s="65"/>
      <c r="H25" s="65"/>
      <c r="I25" s="65"/>
      <c r="J25" s="66"/>
    </row>
    <row r="26" spans="1:10" ht="20.25" customHeight="1" x14ac:dyDescent="0.25">
      <c r="A26" s="67" t="s">
        <v>70</v>
      </c>
      <c r="B26" s="31"/>
      <c r="C26" s="31"/>
      <c r="D26" s="31"/>
      <c r="E26" s="31"/>
      <c r="F26" s="31"/>
      <c r="G26" s="31"/>
      <c r="H26" s="29">
        <v>1</v>
      </c>
      <c r="I26" s="31"/>
      <c r="J26" s="63"/>
    </row>
    <row r="27" spans="1:10" ht="15.75" x14ac:dyDescent="0.25">
      <c r="A27" s="121" t="s">
        <v>10</v>
      </c>
      <c r="B27" s="122"/>
      <c r="C27" s="122"/>
      <c r="D27" s="122"/>
      <c r="E27" s="122"/>
      <c r="F27" s="122"/>
      <c r="G27" s="122"/>
      <c r="H27" s="122"/>
      <c r="I27" s="122"/>
      <c r="J27" s="123"/>
    </row>
    <row r="28" spans="1:10" ht="43.5" customHeight="1" x14ac:dyDescent="0.25">
      <c r="A28" s="61" t="s">
        <v>71</v>
      </c>
      <c r="B28" s="6"/>
      <c r="C28" s="6"/>
      <c r="D28" s="32"/>
      <c r="E28" s="7"/>
      <c r="F28" s="7"/>
      <c r="G28" s="7"/>
      <c r="H28" s="7"/>
      <c r="I28" s="7"/>
      <c r="J28" s="63"/>
    </row>
    <row r="29" spans="1:10" ht="29.25" customHeight="1" x14ac:dyDescent="0.25">
      <c r="A29" s="61" t="s">
        <v>72</v>
      </c>
      <c r="B29" s="6"/>
      <c r="C29" s="6"/>
      <c r="D29" s="32"/>
      <c r="E29" s="7"/>
      <c r="F29" s="7"/>
      <c r="G29" s="7"/>
      <c r="H29" s="7"/>
      <c r="I29" s="7"/>
      <c r="J29" s="63"/>
    </row>
    <row r="30" spans="1:10" ht="34.5" customHeight="1" x14ac:dyDescent="0.25">
      <c r="A30" s="61" t="s">
        <v>73</v>
      </c>
      <c r="B30" s="6"/>
      <c r="C30" s="6"/>
      <c r="D30" s="32"/>
      <c r="E30" s="7"/>
      <c r="F30" s="7"/>
      <c r="G30" s="7"/>
      <c r="H30" s="7"/>
      <c r="I30" s="7"/>
      <c r="J30" s="63"/>
    </row>
    <row r="31" spans="1:10" ht="38.25" customHeight="1" x14ac:dyDescent="0.25">
      <c r="A31" s="61" t="s">
        <v>74</v>
      </c>
      <c r="B31" s="6"/>
      <c r="C31" s="6"/>
      <c r="D31" s="32"/>
      <c r="E31" s="8"/>
      <c r="F31" s="8"/>
      <c r="G31" s="7"/>
      <c r="H31" s="7"/>
      <c r="I31" s="7"/>
      <c r="J31" s="63"/>
    </row>
    <row r="32" spans="1:10" ht="14.25" customHeight="1" x14ac:dyDescent="0.25">
      <c r="A32" s="61" t="s">
        <v>75</v>
      </c>
      <c r="B32" s="6"/>
      <c r="C32" s="6"/>
      <c r="D32" s="32"/>
      <c r="E32" s="8"/>
      <c r="F32" s="8"/>
      <c r="G32" s="7"/>
      <c r="H32" s="7"/>
      <c r="I32" s="7"/>
      <c r="J32" s="63"/>
    </row>
    <row r="33" spans="1:11" ht="30" customHeight="1" thickBot="1" x14ac:dyDescent="0.3">
      <c r="A33" s="48" t="s">
        <v>76</v>
      </c>
      <c r="B33" s="68"/>
      <c r="C33" s="68"/>
      <c r="D33" s="68"/>
      <c r="E33" s="68"/>
      <c r="F33" s="68"/>
      <c r="G33" s="68"/>
      <c r="H33" s="68"/>
      <c r="I33" s="68"/>
      <c r="J33" s="69"/>
    </row>
    <row r="34" spans="1:11" x14ac:dyDescent="0.25">
      <c r="B34" s="77">
        <f>SUM(B28:B33,B9:B26)</f>
        <v>0</v>
      </c>
      <c r="C34" s="77">
        <f t="shared" ref="C34:J34" si="0">SUM(C28:C33,C9:C26)</f>
        <v>0</v>
      </c>
      <c r="D34" s="77">
        <f t="shared" si="0"/>
        <v>0</v>
      </c>
      <c r="E34" s="77">
        <f t="shared" si="0"/>
        <v>1</v>
      </c>
      <c r="F34" s="77">
        <f t="shared" si="0"/>
        <v>0</v>
      </c>
      <c r="G34" s="77">
        <f t="shared" si="0"/>
        <v>9</v>
      </c>
      <c r="H34" s="77">
        <f t="shared" si="0"/>
        <v>1</v>
      </c>
      <c r="I34" s="77">
        <f t="shared" si="0"/>
        <v>1</v>
      </c>
      <c r="J34" s="77">
        <f t="shared" si="0"/>
        <v>12</v>
      </c>
      <c r="K34" s="77">
        <f>SUM(B34:J34)</f>
        <v>24</v>
      </c>
    </row>
  </sheetData>
  <mergeCells count="11">
    <mergeCell ref="A1:J2"/>
    <mergeCell ref="A3:J4"/>
    <mergeCell ref="B5:D5"/>
    <mergeCell ref="E5:G5"/>
    <mergeCell ref="H5:J5"/>
    <mergeCell ref="A27:J27"/>
    <mergeCell ref="A8:J8"/>
    <mergeCell ref="C6:D6"/>
    <mergeCell ref="F6:G6"/>
    <mergeCell ref="I6:J6"/>
    <mergeCell ref="A5:A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O10" sqref="O10"/>
    </sheetView>
  </sheetViews>
  <sheetFormatPr defaultRowHeight="15" x14ac:dyDescent="0.25"/>
  <cols>
    <col min="1" max="1" width="23.28515625" customWidth="1"/>
    <col min="2" max="2" width="7.42578125" customWidth="1"/>
    <col min="3" max="3" width="7.7109375" customWidth="1"/>
    <col min="4" max="4" width="7.42578125" customWidth="1"/>
    <col min="5" max="5" width="8" customWidth="1"/>
    <col min="6" max="6" width="6" customWidth="1"/>
    <col min="7" max="7" width="9.5703125" customWidth="1"/>
    <col min="8" max="10" width="9.140625" hidden="1" customWidth="1"/>
  </cols>
  <sheetData>
    <row r="2" spans="1:11" ht="0.75" customHeight="1" x14ac:dyDescent="0.25"/>
    <row r="3" spans="1:11" hidden="1" x14ac:dyDescent="0.25"/>
    <row r="4" spans="1:11" ht="15" customHeight="1" x14ac:dyDescent="0.25">
      <c r="A4" s="85" t="s">
        <v>80</v>
      </c>
      <c r="B4" s="85"/>
      <c r="C4" s="85"/>
      <c r="D4" s="85"/>
      <c r="E4" s="85"/>
      <c r="F4" s="85"/>
      <c r="G4" s="85"/>
      <c r="H4" s="85"/>
      <c r="I4" s="85"/>
      <c r="J4" s="85"/>
    </row>
    <row r="5" spans="1:11" ht="24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1" ht="20.25" customHeight="1" x14ac:dyDescent="0.25">
      <c r="A6" s="101" t="s">
        <v>82</v>
      </c>
      <c r="B6" s="102"/>
      <c r="C6" s="102"/>
      <c r="D6" s="102"/>
      <c r="E6" s="102"/>
      <c r="F6" s="102"/>
      <c r="G6" s="102"/>
    </row>
    <row r="7" spans="1:11" ht="7.5" customHeight="1" thickBot="1" x14ac:dyDescent="0.3">
      <c r="A7" s="102"/>
      <c r="B7" s="102"/>
      <c r="C7" s="102"/>
      <c r="D7" s="102"/>
      <c r="E7" s="102"/>
      <c r="F7" s="102"/>
      <c r="G7" s="102"/>
    </row>
    <row r="8" spans="1:11" ht="36" customHeight="1" thickBot="1" x14ac:dyDescent="0.3">
      <c r="A8" s="86" t="s">
        <v>3</v>
      </c>
      <c r="B8" s="127" t="s">
        <v>2</v>
      </c>
      <c r="C8" s="128"/>
      <c r="D8" s="127" t="s">
        <v>47</v>
      </c>
      <c r="E8" s="129"/>
      <c r="F8" s="130" t="s">
        <v>0</v>
      </c>
      <c r="G8" s="129"/>
    </row>
    <row r="9" spans="1:11" ht="69" customHeight="1" thickBot="1" x14ac:dyDescent="0.3">
      <c r="A9" s="87"/>
      <c r="B9" s="75" t="s">
        <v>4</v>
      </c>
      <c r="C9" s="76" t="s">
        <v>5</v>
      </c>
      <c r="D9" s="13" t="s">
        <v>4</v>
      </c>
      <c r="E9" s="16" t="s">
        <v>5</v>
      </c>
      <c r="F9" s="13" t="s">
        <v>4</v>
      </c>
      <c r="G9" s="16" t="s">
        <v>5</v>
      </c>
    </row>
    <row r="10" spans="1:11" ht="45" customHeight="1" thickBot="1" x14ac:dyDescent="0.3">
      <c r="A10" s="108"/>
      <c r="B10" s="13" t="s">
        <v>41</v>
      </c>
      <c r="C10" s="15" t="s">
        <v>41</v>
      </c>
      <c r="D10" s="13" t="s">
        <v>41</v>
      </c>
      <c r="E10" s="16" t="s">
        <v>41</v>
      </c>
      <c r="F10" s="12" t="s">
        <v>41</v>
      </c>
      <c r="G10" s="16" t="s">
        <v>41</v>
      </c>
    </row>
    <row r="11" spans="1:11" ht="19.5" customHeight="1" x14ac:dyDescent="0.25">
      <c r="A11" s="103" t="s">
        <v>9</v>
      </c>
      <c r="B11" s="104"/>
      <c r="C11" s="104"/>
      <c r="D11" s="104"/>
      <c r="E11" s="104"/>
      <c r="F11" s="104"/>
      <c r="G11" s="105"/>
    </row>
    <row r="12" spans="1:11" ht="19.5" customHeight="1" x14ac:dyDescent="0.25">
      <c r="A12" s="70" t="s">
        <v>36</v>
      </c>
      <c r="B12" s="2"/>
      <c r="C12" s="9">
        <v>3</v>
      </c>
      <c r="D12" s="2"/>
      <c r="E12" s="9">
        <v>2</v>
      </c>
      <c r="F12" s="2"/>
      <c r="G12" s="58">
        <v>1</v>
      </c>
    </row>
    <row r="13" spans="1:11" ht="17.25" customHeight="1" thickBot="1" x14ac:dyDescent="0.3">
      <c r="A13" s="71" t="s">
        <v>37</v>
      </c>
      <c r="B13" s="72"/>
      <c r="C13" s="72"/>
      <c r="D13" s="72"/>
      <c r="E13" s="73"/>
      <c r="F13" s="72"/>
      <c r="G13" s="74"/>
    </row>
    <row r="14" spans="1:11" x14ac:dyDescent="0.25">
      <c r="B14" s="77">
        <f>SUM(B12:B13)</f>
        <v>0</v>
      </c>
      <c r="C14" s="77">
        <f t="shared" ref="C14:J14" si="0">SUM(C12:C13)</f>
        <v>3</v>
      </c>
      <c r="D14" s="77">
        <f t="shared" si="0"/>
        <v>0</v>
      </c>
      <c r="E14" s="77">
        <f t="shared" si="0"/>
        <v>2</v>
      </c>
      <c r="F14" s="77">
        <f t="shared" si="0"/>
        <v>0</v>
      </c>
      <c r="G14" s="77">
        <f t="shared" si="0"/>
        <v>1</v>
      </c>
      <c r="H14" s="77">
        <f t="shared" si="0"/>
        <v>0</v>
      </c>
      <c r="I14" s="77">
        <f t="shared" si="0"/>
        <v>0</v>
      </c>
      <c r="J14" s="77">
        <f t="shared" si="0"/>
        <v>0</v>
      </c>
      <c r="K14" s="77">
        <f>SUM(B14:J14)</f>
        <v>6</v>
      </c>
    </row>
    <row r="19" ht="44.25" customHeight="1" x14ac:dyDescent="0.25"/>
    <row r="20" ht="69.75" customHeight="1" x14ac:dyDescent="0.25"/>
  </sheetData>
  <mergeCells count="7">
    <mergeCell ref="A4:J5"/>
    <mergeCell ref="A11:G11"/>
    <mergeCell ref="A6:G7"/>
    <mergeCell ref="B8:C8"/>
    <mergeCell ref="D8:E8"/>
    <mergeCell ref="F8:G8"/>
    <mergeCell ref="A8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</vt:lpstr>
      <vt:lpstr>ИГиП</vt:lpstr>
      <vt:lpstr>ИГОиС</vt:lpstr>
      <vt:lpstr>ИЭиУ</vt:lpstr>
      <vt:lpstr>ИЕиТН</vt:lpstr>
      <vt:lpstr>ПИ</vt:lpstr>
      <vt:lpstr>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2017-06-07T10:35:59Z</dcterms:modified>
</cp:coreProperties>
</file>