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060" windowHeight="11640" activeTab="2"/>
  </bookViews>
  <sheets>
    <sheet name="бакалавриат" sheetId="1" r:id="rId1"/>
    <sheet name="специалитет" sheetId="2" r:id="rId2"/>
    <sheet name="магистратура" sheetId="3" r:id="rId3"/>
    <sheet name="аспирантура" sheetId="4" r:id="rId4"/>
    <sheet name="ординатура и интернатура" sheetId="5" r:id="rId5"/>
  </sheets>
  <definedNames>
    <definedName name="_GoBack" localSheetId="0">'бакалавриат'!$C$110</definedName>
  </definedNames>
  <calcPr fullCalcOnLoad="1"/>
</workbook>
</file>

<file path=xl/sharedStrings.xml><?xml version="1.0" encoding="utf-8"?>
<sst xmlns="http://schemas.openxmlformats.org/spreadsheetml/2006/main" count="995" uniqueCount="370">
  <si>
    <t>№ п/п</t>
  </si>
  <si>
    <t>Код</t>
  </si>
  <si>
    <t>Профиль</t>
  </si>
  <si>
    <t>Срок обучения по лицензии</t>
  </si>
  <si>
    <t>прием 2014 года</t>
  </si>
  <si>
    <t>контингент</t>
  </si>
  <si>
    <t>Очная форма обучения</t>
  </si>
  <si>
    <t>Заочная форма обучения</t>
  </si>
  <si>
    <t>Срок действия государственной аккредитации</t>
  </si>
  <si>
    <t>бюджетная основа</t>
  </si>
  <si>
    <t>внебюджетная основа</t>
  </si>
  <si>
    <t>030200.62</t>
  </si>
  <si>
    <t>Политология</t>
  </si>
  <si>
    <t>030900.62</t>
  </si>
  <si>
    <t>Юриспруденция</t>
  </si>
  <si>
    <t>гражданско-правовой</t>
  </si>
  <si>
    <t>государственно-правовой</t>
  </si>
  <si>
    <t>уголовно-правовой</t>
  </si>
  <si>
    <t>030600.62</t>
  </si>
  <si>
    <t>История</t>
  </si>
  <si>
    <t>034300.62</t>
  </si>
  <si>
    <t>Физическая культура</t>
  </si>
  <si>
    <t>Физическая культура для лиц с отклонениями в состоянии здоровья (адаптивная физическая культура)</t>
  </si>
  <si>
    <t>034600.62</t>
  </si>
  <si>
    <t>Рекреация и спортивно-оздоровительный туризм</t>
  </si>
  <si>
    <t>история международных отношений</t>
  </si>
  <si>
    <t>историческое краеведение</t>
  </si>
  <si>
    <t>спортивный менеджмент</t>
  </si>
  <si>
    <t>спортивная тренировка</t>
  </si>
  <si>
    <t>адаптивное физическое воспитание</t>
  </si>
  <si>
    <t>адаптивный спорт</t>
  </si>
  <si>
    <t>спортивно-оздоровительный туризм</t>
  </si>
  <si>
    <t>035700.62</t>
  </si>
  <si>
    <t>Лингвистика</t>
  </si>
  <si>
    <t>Теория и методика преподавания иностранных языков и культур</t>
  </si>
  <si>
    <t>050100.62</t>
  </si>
  <si>
    <t>050500.62</t>
  </si>
  <si>
    <t>072300.62</t>
  </si>
  <si>
    <t>Музеология и охрана объектов культурного и природного наследия</t>
  </si>
  <si>
    <t>071500.62</t>
  </si>
  <si>
    <t>Народная художественная культура</t>
  </si>
  <si>
    <t>030300.62</t>
  </si>
  <si>
    <t>Психология</t>
  </si>
  <si>
    <t>031600.62</t>
  </si>
  <si>
    <t>Реклама и связи с общественностью</t>
  </si>
  <si>
    <t>теория и методика преподавания иностранных языков и культур</t>
  </si>
  <si>
    <t>перевод и переводоведение</t>
  </si>
  <si>
    <t>технологическое образование</t>
  </si>
  <si>
    <t>энергетика</t>
  </si>
  <si>
    <t>производство продовольственных продуктов</t>
  </si>
  <si>
    <t>декоративно-прикладное искусство</t>
  </si>
  <si>
    <t>культурный туризм и экскурсионная деятельность</t>
  </si>
  <si>
    <t>выставочная деятельность</t>
  </si>
  <si>
    <t>руководство любительским театром</t>
  </si>
  <si>
    <t xml:space="preserve">         Институт государства и права</t>
  </si>
  <si>
    <t xml:space="preserve">        Институт гуманитарного образования и спорта</t>
  </si>
  <si>
    <t xml:space="preserve">4 года </t>
  </si>
  <si>
    <t>Педагогическое образование</t>
  </si>
  <si>
    <t>020400.62</t>
  </si>
  <si>
    <t>Биология</t>
  </si>
  <si>
    <t>022000.62</t>
  </si>
  <si>
    <t>280700.62</t>
  </si>
  <si>
    <t>Безопасность жизнедеятельности в техносфере</t>
  </si>
  <si>
    <t>020100.62</t>
  </si>
  <si>
    <t>Химия</t>
  </si>
  <si>
    <t xml:space="preserve">        Институт естественных и технических наук</t>
  </si>
  <si>
    <t xml:space="preserve">        Институт экономики и управления</t>
  </si>
  <si>
    <t>080100.62</t>
  </si>
  <si>
    <t>Экономика</t>
  </si>
  <si>
    <t>Финансы и кредит</t>
  </si>
  <si>
    <t>Налоги и налогообложение</t>
  </si>
  <si>
    <t>080200.62</t>
  </si>
  <si>
    <t>Менеджмент</t>
  </si>
  <si>
    <t>080400.62</t>
  </si>
  <si>
    <t>Управление персоналом</t>
  </si>
  <si>
    <t>081100.62</t>
  </si>
  <si>
    <t>Государственное и муниципальное управление</t>
  </si>
  <si>
    <t xml:space="preserve">        Политехнический институт</t>
  </si>
  <si>
    <t>140400.62</t>
  </si>
  <si>
    <t>Электроэнергетика и электротехника</t>
  </si>
  <si>
    <t>Инфокоммуникационные технологии и системы связи</t>
  </si>
  <si>
    <t>220400.62</t>
  </si>
  <si>
    <t>Управление в технических системах</t>
  </si>
  <si>
    <t>Управление и информатика в технических системах</t>
  </si>
  <si>
    <t>Физика</t>
  </si>
  <si>
    <t>230100.62</t>
  </si>
  <si>
    <t>Информатика и вычислительная техника</t>
  </si>
  <si>
    <t>Автоматизированные системы обработки информации и управления</t>
  </si>
  <si>
    <t>Программное обеспечение вычислительной техники и автоматизированных систем</t>
  </si>
  <si>
    <t>230400.62</t>
  </si>
  <si>
    <t>Информационные системы и технологии</t>
  </si>
  <si>
    <t>010400.62</t>
  </si>
  <si>
    <t>Прикладная математика и информатика</t>
  </si>
  <si>
    <t>270800.62</t>
  </si>
  <si>
    <t>Техносферная безопасность</t>
  </si>
  <si>
    <t>ботаника</t>
  </si>
  <si>
    <t>зоология</t>
  </si>
  <si>
    <t>микробиология</t>
  </si>
  <si>
    <t>экология</t>
  </si>
  <si>
    <t>безопасность жизнедеятельности в техносфере</t>
  </si>
  <si>
    <t>нефтехимия</t>
  </si>
  <si>
    <t>аналитическая химия</t>
  </si>
  <si>
    <t>финансы и кредит</t>
  </si>
  <si>
    <t>налоги и налогообложение</t>
  </si>
  <si>
    <t xml:space="preserve">бухгалтерский учет, анализ и аудит </t>
  </si>
  <si>
    <t>коммерция</t>
  </si>
  <si>
    <t>производственный менеджмент</t>
  </si>
  <si>
    <t>финансовый менеджмент</t>
  </si>
  <si>
    <t>управление персоналом организации</t>
  </si>
  <si>
    <t>общий профиль</t>
  </si>
  <si>
    <t>муниципальное управление</t>
  </si>
  <si>
    <t>электроэнергетические системы и сети</t>
  </si>
  <si>
    <t>системы радиосвязи и радиодоступа</t>
  </si>
  <si>
    <t>оптические сети и системы связи</t>
  </si>
  <si>
    <t>управление и информатика в технических системах</t>
  </si>
  <si>
    <t>геофизика</t>
  </si>
  <si>
    <t>автоматизированные системы обработки информации и управления</t>
  </si>
  <si>
    <t>программное обеспечение вычислительной техники и автоматизированных систем</t>
  </si>
  <si>
    <t>промышленное и гражданское строительство</t>
  </si>
  <si>
    <t>Строительство</t>
  </si>
  <si>
    <t>030501.65</t>
  </si>
  <si>
    <t>5 лет</t>
  </si>
  <si>
    <t>030201.65</t>
  </si>
  <si>
    <t>030602.65</t>
  </si>
  <si>
    <t>Связи с общественностью</t>
  </si>
  <si>
    <t>030401.65</t>
  </si>
  <si>
    <t>032101.65</t>
  </si>
  <si>
    <t>Физическая культура и спорт</t>
  </si>
  <si>
    <t>032102.65</t>
  </si>
  <si>
    <t>032103.65</t>
  </si>
  <si>
    <t>031201.65</t>
  </si>
  <si>
    <t>031202.65</t>
  </si>
  <si>
    <t>050502.65</t>
  </si>
  <si>
    <t>070503.65</t>
  </si>
  <si>
    <t>Музейное дело и охрана памятников</t>
  </si>
  <si>
    <t>030301.65</t>
  </si>
  <si>
    <t>030302.65</t>
  </si>
  <si>
    <t>Клиническая психология</t>
  </si>
  <si>
    <t>Психология служебной деятельности</t>
  </si>
  <si>
    <t>020803.65</t>
  </si>
  <si>
    <t>Биоэкология</t>
  </si>
  <si>
    <t>020201.65</t>
  </si>
  <si>
    <t>Фундаментальная и прикладная химия</t>
  </si>
  <si>
    <t>020101.65</t>
  </si>
  <si>
    <t>280101.65</t>
  </si>
  <si>
    <t>280705.65</t>
  </si>
  <si>
    <t>Пожарная безопасность</t>
  </si>
  <si>
    <t>080105.65</t>
  </si>
  <si>
    <t>080107.65</t>
  </si>
  <si>
    <t>080109.65</t>
  </si>
  <si>
    <t>Бухгалтерский учет, анализ и аудит</t>
  </si>
  <si>
    <t>080502.65</t>
  </si>
  <si>
    <t>080504.65</t>
  </si>
  <si>
    <t>080505.65</t>
  </si>
  <si>
    <t>080507.65</t>
  </si>
  <si>
    <t>Менеджмент организации</t>
  </si>
  <si>
    <t>210405.65</t>
  </si>
  <si>
    <t xml:space="preserve">Радиосвязь, радиовещание и телевидение </t>
  </si>
  <si>
    <t>220201.65</t>
  </si>
  <si>
    <t>230102.65</t>
  </si>
  <si>
    <t>230105.65</t>
  </si>
  <si>
    <t>230201.65</t>
  </si>
  <si>
    <t>270102.65</t>
  </si>
  <si>
    <t>010501.65</t>
  </si>
  <si>
    <t>010701.65</t>
  </si>
  <si>
    <t xml:space="preserve">        Медицинский институт</t>
  </si>
  <si>
    <t>060101.65</t>
  </si>
  <si>
    <t>Лечебное дело</t>
  </si>
  <si>
    <t>060103.65</t>
  </si>
  <si>
    <t>Педиатрия</t>
  </si>
  <si>
    <t>030900.68</t>
  </si>
  <si>
    <t>2 года</t>
  </si>
  <si>
    <t>034300.68</t>
  </si>
  <si>
    <t>035700.68</t>
  </si>
  <si>
    <t>050100.68</t>
  </si>
  <si>
    <t>020400.68</t>
  </si>
  <si>
    <t>081100.68</t>
  </si>
  <si>
    <t>080300.68</t>
  </si>
  <si>
    <t>080100.68</t>
  </si>
  <si>
    <t>080200.68</t>
  </si>
  <si>
    <t>080400.68</t>
  </si>
  <si>
    <t>220400.68</t>
  </si>
  <si>
    <t>230400.68</t>
  </si>
  <si>
    <t>210700.68</t>
  </si>
  <si>
    <t>экологический мониторинг</t>
  </si>
  <si>
    <t>экология человека</t>
  </si>
  <si>
    <t>Экономика и управление на предприятии (по отраслям)</t>
  </si>
  <si>
    <t>правоохранительная и адвокатская деятельность</t>
  </si>
  <si>
    <t>физкультурно-оздоровительные технологии</t>
  </si>
  <si>
    <t>теория перевода и межкультурная/ межъязыковая коммуникация</t>
  </si>
  <si>
    <t>мониторинг качества образования</t>
  </si>
  <si>
    <t>бухгалтерский учет, анализ и аудит</t>
  </si>
  <si>
    <t>менеджмент в образовании</t>
  </si>
  <si>
    <t>экономика труда и управление персоналом</t>
  </si>
  <si>
    <t>управление данными</t>
  </si>
  <si>
    <t>Направление подготовки/специальность</t>
  </si>
  <si>
    <t>25.03.2015 г.</t>
  </si>
  <si>
    <t>25.03.2015. г.</t>
  </si>
  <si>
    <t>-</t>
  </si>
  <si>
    <t>ИТОГО</t>
  </si>
  <si>
    <t xml:space="preserve">                                                                                                                            М А Г И С Т Р А Т У Р А</t>
  </si>
  <si>
    <t>Перевод и переводоведение</t>
  </si>
  <si>
    <t>Технология и предпринимательство</t>
  </si>
  <si>
    <t>Промышленное и гражданское строительство</t>
  </si>
  <si>
    <t>Профессиональное обучение          (по отраслям)</t>
  </si>
  <si>
    <t>Экология и природопользование</t>
  </si>
  <si>
    <t xml:space="preserve">                                                                                                                                         Б А К А Л А В Р И А Т </t>
  </si>
  <si>
    <t xml:space="preserve">                                                                                                                       С П Е Ц И А Л И Т Е Т</t>
  </si>
  <si>
    <t>Реклама и связи с общественностью в коммерческой сфере</t>
  </si>
  <si>
    <t>Магистерская программа</t>
  </si>
  <si>
    <t>Геофизика</t>
  </si>
  <si>
    <t>Финансовй менеджмент</t>
  </si>
  <si>
    <t>Консалтинг и аудит персонала</t>
  </si>
  <si>
    <t>Муниципальное управление</t>
  </si>
  <si>
    <t>Бухгалтерский учет, анализ и аудит в коммерческих организациях</t>
  </si>
  <si>
    <t>Государственные и муниципальные финансы</t>
  </si>
  <si>
    <t>Графика и дизайн</t>
  </si>
  <si>
    <t>Менеджмент в сфере рекреации и туризма</t>
  </si>
  <si>
    <t>Технология спортивной подготовки</t>
  </si>
  <si>
    <t>Адаптивное физическое воспитание</t>
  </si>
  <si>
    <t>Связи с общественностью и реклама в коммуникационном процесссе</t>
  </si>
  <si>
    <t>История России</t>
  </si>
  <si>
    <t>Государственная политика и управление</t>
  </si>
  <si>
    <t>Психология развития и возрастная психология</t>
  </si>
  <si>
    <t>Патопсихологическая диагностика и психотерапия</t>
  </si>
  <si>
    <t>государственое и муниципальное управление</t>
  </si>
  <si>
    <t>Без специализации</t>
  </si>
  <si>
    <t xml:space="preserve">                                                                                                                             А С П И Р А Н Т У Р А</t>
  </si>
  <si>
    <t>40.06.01</t>
  </si>
  <si>
    <t>Программа подготовки научно-педагогических кадров</t>
  </si>
  <si>
    <t>Конституционное право; конституционный судебный процесс; муниципальное право</t>
  </si>
  <si>
    <t>3 года</t>
  </si>
  <si>
    <t>Уголовное право и криминология; уголовно-исполнительное право</t>
  </si>
  <si>
    <t>Уголовный процесс</t>
  </si>
  <si>
    <t>Криминалистика, судебно-экспертная деятельность; оперативно-розыскная деятельность</t>
  </si>
  <si>
    <t>Административное право; административный процесс</t>
  </si>
  <si>
    <t>47.06.01</t>
  </si>
  <si>
    <t>Философия, этика и религиоведение</t>
  </si>
  <si>
    <t>Социальная философия</t>
  </si>
  <si>
    <t>37.06.01</t>
  </si>
  <si>
    <t>Психологические  науки</t>
  </si>
  <si>
    <t>Педагогическая психология</t>
  </si>
  <si>
    <t>44.06.01</t>
  </si>
  <si>
    <t>Образование и педагогические науки</t>
  </si>
  <si>
    <t>Общая педагогика, история педагогики и образования</t>
  </si>
  <si>
    <t>Теория  и методика профессионального образования</t>
  </si>
  <si>
    <t>45.06.01</t>
  </si>
  <si>
    <t>Языкознание и литературоведение</t>
  </si>
  <si>
    <t>Сравнительно-историческое, типологическое и сопоставительное языкознание</t>
  </si>
  <si>
    <t>46.06.010</t>
  </si>
  <si>
    <t>Исторические науки и археология</t>
  </si>
  <si>
    <t>Отечественная  история</t>
  </si>
  <si>
    <t>Всеобщая история</t>
  </si>
  <si>
    <t>49.06.01</t>
  </si>
  <si>
    <t>Теория и методика физического воспитания, спортивной тренировки, оздоровительной и адаптивной физической культуры</t>
  </si>
  <si>
    <t>Математика  и механика</t>
  </si>
  <si>
    <t>Биомеханика</t>
  </si>
  <si>
    <t>Физика и астрономия</t>
  </si>
  <si>
    <t>Химические науки</t>
  </si>
  <si>
    <t>Физическая химия</t>
  </si>
  <si>
    <t>4 года</t>
  </si>
  <si>
    <t>Биологические науки</t>
  </si>
  <si>
    <t>Экология</t>
  </si>
  <si>
    <t>Биофизика</t>
  </si>
  <si>
    <t>Математическая биология, биоинформатика</t>
  </si>
  <si>
    <t>Ботаника</t>
  </si>
  <si>
    <t>Микробиология</t>
  </si>
  <si>
    <t>Зоология</t>
  </si>
  <si>
    <t>Физиология</t>
  </si>
  <si>
    <t>Клеточная биология, цитология, гистология</t>
  </si>
  <si>
    <t xml:space="preserve">техника </t>
  </si>
  <si>
    <t>Системный анализ, управление и обработка информации</t>
  </si>
  <si>
    <t>Философия науки и техники</t>
  </si>
  <si>
    <t>Психофизиология</t>
  </si>
  <si>
    <t>Фундаментальная медицина</t>
  </si>
  <si>
    <t xml:space="preserve">Психологические науки </t>
  </si>
  <si>
    <t>Восстановительная медицина, спортивная медицина, курортология и физиотерапия</t>
  </si>
  <si>
    <t>38.06.01</t>
  </si>
  <si>
    <t>Экономическая теория</t>
  </si>
  <si>
    <t xml:space="preserve">Экономика </t>
  </si>
  <si>
    <t>Экономика и управление народным хозяйством</t>
  </si>
  <si>
    <t>Финансы, денежное обращение и кредит</t>
  </si>
  <si>
    <t>Бухгалтерский учет, статистика</t>
  </si>
  <si>
    <t>Математическая  физика</t>
  </si>
  <si>
    <t>Механика  жидкости, газа и плазмы</t>
  </si>
  <si>
    <t>Радиофизика</t>
  </si>
  <si>
    <t>Математичсекое т программное обеспечение вычислительных машин, комплексов и компьютерных сетей</t>
  </si>
  <si>
    <t>Математическое моделирование, численные методы и комплексы программ</t>
  </si>
  <si>
    <t>Информационная безопасность</t>
  </si>
  <si>
    <t>Методы  и системы защиты информации</t>
  </si>
  <si>
    <t>Фундаментальная медицна</t>
  </si>
  <si>
    <t>Патологическая анатомия</t>
  </si>
  <si>
    <t>Патологическая физиология</t>
  </si>
  <si>
    <t>3  года</t>
  </si>
  <si>
    <t>31.06.01</t>
  </si>
  <si>
    <t>Клиническая медицина</t>
  </si>
  <si>
    <t>Акушерство и гинекология</t>
  </si>
  <si>
    <t>Эндокринология</t>
  </si>
  <si>
    <t>Внутренние болезни</t>
  </si>
  <si>
    <t>Кардиология</t>
  </si>
  <si>
    <t>Психиатрия</t>
  </si>
  <si>
    <t xml:space="preserve">Педиатрия </t>
  </si>
  <si>
    <t>Кожные и венерические болезни</t>
  </si>
  <si>
    <t>Онкология</t>
  </si>
  <si>
    <t>Хирургия</t>
  </si>
  <si>
    <t>32.06.01</t>
  </si>
  <si>
    <t>Медико-профилактическое дело</t>
  </si>
  <si>
    <t>Общественное здоровье и здравоохранение</t>
  </si>
  <si>
    <t>25.03.2015. г</t>
  </si>
  <si>
    <t>МЕДИЦИНСКИЙ ИНСТИТУТ</t>
  </si>
  <si>
    <t xml:space="preserve">                                                                                                                            О Р Д И Н А Т У Р А</t>
  </si>
  <si>
    <t xml:space="preserve">         </t>
  </si>
  <si>
    <t>060101</t>
  </si>
  <si>
    <t>060127</t>
  </si>
  <si>
    <t>Аллергология и иммунология</t>
  </si>
  <si>
    <t>060102</t>
  </si>
  <si>
    <t>Анестезиология и реаниматология</t>
  </si>
  <si>
    <t>060134</t>
  </si>
  <si>
    <t>Гериатрия</t>
  </si>
  <si>
    <t>060103</t>
  </si>
  <si>
    <t>Дерматовенерология</t>
  </si>
  <si>
    <t>060106</t>
  </si>
  <si>
    <t>Инфекционные болезни</t>
  </si>
  <si>
    <t>060141</t>
  </si>
  <si>
    <t>060107</t>
  </si>
  <si>
    <t>Клиническая лабораторная диагностика</t>
  </si>
  <si>
    <t>060143</t>
  </si>
  <si>
    <t>Клиническая фармакология</t>
  </si>
  <si>
    <t>060108</t>
  </si>
  <si>
    <t>Неврология</t>
  </si>
  <si>
    <t>060109</t>
  </si>
  <si>
    <t>Неонатология</t>
  </si>
  <si>
    <t>060110</t>
  </si>
  <si>
    <t>Общая врачебная практика</t>
  </si>
  <si>
    <t>060111</t>
  </si>
  <si>
    <t>060112</t>
  </si>
  <si>
    <t>Организация здравоохранения и общественное здоровье</t>
  </si>
  <si>
    <t>060113</t>
  </si>
  <si>
    <t>Оториноларингология</t>
  </si>
  <si>
    <t>060115</t>
  </si>
  <si>
    <t>060116</t>
  </si>
  <si>
    <t>060155</t>
  </si>
  <si>
    <t>Психиатрия-наркология</t>
  </si>
  <si>
    <t>060118</t>
  </si>
  <si>
    <t>Рентгенология</t>
  </si>
  <si>
    <t>060164</t>
  </si>
  <si>
    <t>Сердечно-сосудистая хирургия</t>
  </si>
  <si>
    <t>060119</t>
  </si>
  <si>
    <t>Скорая медицинская помощь</t>
  </si>
  <si>
    <t>060121</t>
  </si>
  <si>
    <t>Терапия</t>
  </si>
  <si>
    <t>060122</t>
  </si>
  <si>
    <t>Травматология и ортопедия</t>
  </si>
  <si>
    <t>060169</t>
  </si>
  <si>
    <t>Трансфузиология</t>
  </si>
  <si>
    <t>060123</t>
  </si>
  <si>
    <t>Фтизиатрия</t>
  </si>
  <si>
    <t>060124</t>
  </si>
  <si>
    <t>060125</t>
  </si>
  <si>
    <t>1 год</t>
  </si>
  <si>
    <t>060117</t>
  </si>
  <si>
    <t xml:space="preserve">                                                                                                                                                    И Н Т Е Р Н А Т У Р А</t>
  </si>
  <si>
    <t>Сведения о реализуемых уровнях образования, о формах обучения, нормативных сроках обучения, сроки действия государственной аккредитации образовательных программ, контингенте</t>
  </si>
  <si>
    <t>юридическая служба. Организационно-управленческая деятельность</t>
  </si>
  <si>
    <t>внутренник контроль, анализ и аудит</t>
  </si>
  <si>
    <t>011200.62</t>
  </si>
  <si>
    <t>Физическая культура для лиц с отклонениями здоровья (адаптивная физическая культура)</t>
  </si>
  <si>
    <t>034400.62</t>
  </si>
  <si>
    <t>210700.62</t>
  </si>
  <si>
    <t>на 22.12.2014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</si>
</sst>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</numFmts>
  <fonts count="26">
    <font>
      <sz val="10"/>
      <name val="Times New Roman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6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0" fillId="0" borderId="15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top" wrapText="1"/>
    </xf>
    <xf numFmtId="0" fontId="5" fillId="24" borderId="11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vertical="top" wrapText="1"/>
    </xf>
    <xf numFmtId="0" fontId="0" fillId="0" borderId="22" xfId="0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169" fontId="5" fillId="0" borderId="10" xfId="0" applyNumberFormat="1" applyFont="1" applyBorder="1" applyAlignment="1">
      <alignment horizontal="left" vertical="center" wrapText="1"/>
    </xf>
    <xf numFmtId="169" fontId="5" fillId="0" borderId="13" xfId="0" applyNumberFormat="1" applyFont="1" applyBorder="1" applyAlignment="1">
      <alignment horizontal="left" vertical="center" wrapText="1"/>
    </xf>
    <xf numFmtId="169" fontId="5" fillId="0" borderId="13" xfId="0" applyNumberFormat="1" applyFont="1" applyBorder="1" applyAlignment="1">
      <alignment horizontal="center" vertical="center" wrapText="1"/>
    </xf>
    <xf numFmtId="169" fontId="5" fillId="0" borderId="22" xfId="0" applyNumberFormat="1" applyFont="1" applyBorder="1" applyAlignment="1">
      <alignment horizontal="center" vertical="center" wrapText="1"/>
    </xf>
    <xf numFmtId="169" fontId="5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169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14" fontId="5" fillId="0" borderId="11" xfId="0" applyNumberFormat="1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23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24" borderId="23" xfId="0" applyFont="1" applyFill="1" applyBorder="1" applyAlignment="1">
      <alignment vertical="center" wrapText="1"/>
    </xf>
    <xf numFmtId="0" fontId="5" fillId="24" borderId="22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6" fillId="22" borderId="29" xfId="0" applyFont="1" applyFill="1" applyBorder="1" applyAlignment="1">
      <alignment horizontal="center"/>
    </xf>
    <xf numFmtId="0" fontId="6" fillId="22" borderId="14" xfId="0" applyFont="1" applyFill="1" applyBorder="1" applyAlignment="1">
      <alignment horizontal="center"/>
    </xf>
    <xf numFmtId="0" fontId="7" fillId="0" borderId="12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6" fillId="0" borderId="3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6" fillId="22" borderId="10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2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169" fontId="5" fillId="0" borderId="13" xfId="0" applyNumberFormat="1" applyFont="1" applyBorder="1" applyAlignment="1">
      <alignment horizontal="center" vertical="center" wrapText="1"/>
    </xf>
    <xf numFmtId="169" fontId="5" fillId="0" borderId="22" xfId="0" applyNumberFormat="1" applyFont="1" applyBorder="1" applyAlignment="1">
      <alignment horizontal="center" vertical="center" wrapText="1"/>
    </xf>
    <xf numFmtId="169" fontId="5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169" fontId="5" fillId="0" borderId="23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14" fontId="5" fillId="0" borderId="22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6" fillId="0" borderId="3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25" borderId="31" xfId="0" applyFont="1" applyFill="1" applyBorder="1" applyAlignment="1">
      <alignment/>
    </xf>
    <xf numFmtId="0" fontId="1" fillId="25" borderId="29" xfId="0" applyFont="1" applyFill="1" applyBorder="1" applyAlignment="1">
      <alignment/>
    </xf>
    <xf numFmtId="0" fontId="1" fillId="25" borderId="14" xfId="0" applyFont="1" applyFill="1" applyBorder="1" applyAlignment="1">
      <alignment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6" fillId="0" borderId="29" xfId="0" applyFont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zoomScale="80" zoomScaleNormal="80" zoomScalePageLayoutView="0" workbookViewId="0" topLeftCell="B22">
      <selection activeCell="R39" sqref="R39"/>
    </sheetView>
  </sheetViews>
  <sheetFormatPr defaultColWidth="9.33203125" defaultRowHeight="12.75"/>
  <cols>
    <col min="1" max="1" width="5.33203125" style="0" customWidth="1"/>
    <col min="2" max="2" width="12.66015625" style="0" customWidth="1"/>
    <col min="3" max="3" width="40.16015625" style="0" customWidth="1"/>
    <col min="4" max="4" width="34.16015625" style="0" customWidth="1"/>
    <col min="5" max="5" width="14" style="0" customWidth="1"/>
    <col min="6" max="7" width="10" style="0" customWidth="1"/>
    <col min="10" max="11" width="9.66015625" style="0" customWidth="1"/>
    <col min="14" max="14" width="15.16015625" style="0" customWidth="1"/>
  </cols>
  <sheetData>
    <row r="1" spans="1:14" ht="42.75" customHeight="1">
      <c r="A1" s="110" t="s">
        <v>362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2:14" ht="12.75">
      <c r="L2" s="109" t="s">
        <v>369</v>
      </c>
      <c r="M2" s="109"/>
      <c r="N2" s="109"/>
    </row>
    <row r="3" spans="1:14" ht="37.5" customHeight="1">
      <c r="A3" s="126" t="s">
        <v>0</v>
      </c>
      <c r="B3" s="126" t="s">
        <v>1</v>
      </c>
      <c r="C3" s="126" t="s">
        <v>195</v>
      </c>
      <c r="D3" s="126" t="s">
        <v>2</v>
      </c>
      <c r="E3" s="126" t="s">
        <v>3</v>
      </c>
      <c r="F3" s="128" t="s">
        <v>6</v>
      </c>
      <c r="G3" s="128"/>
      <c r="H3" s="128"/>
      <c r="I3" s="140"/>
      <c r="J3" s="127" t="s">
        <v>7</v>
      </c>
      <c r="K3" s="128"/>
      <c r="L3" s="128"/>
      <c r="M3" s="128"/>
      <c r="N3" s="131" t="s">
        <v>8</v>
      </c>
    </row>
    <row r="4" spans="1:14" ht="14.25">
      <c r="A4" s="126"/>
      <c r="B4" s="126"/>
      <c r="C4" s="126"/>
      <c r="D4" s="126"/>
      <c r="E4" s="126"/>
      <c r="F4" s="130" t="s">
        <v>4</v>
      </c>
      <c r="G4" s="130"/>
      <c r="H4" s="130" t="s">
        <v>5</v>
      </c>
      <c r="I4" s="139"/>
      <c r="J4" s="129" t="s">
        <v>4</v>
      </c>
      <c r="K4" s="130"/>
      <c r="L4" s="130" t="s">
        <v>5</v>
      </c>
      <c r="M4" s="130"/>
      <c r="N4" s="131"/>
    </row>
    <row r="5" spans="1:14" ht="69.75" customHeight="1">
      <c r="A5" s="126"/>
      <c r="B5" s="126"/>
      <c r="C5" s="126"/>
      <c r="D5" s="126"/>
      <c r="E5" s="126"/>
      <c r="F5" s="2" t="s">
        <v>9</v>
      </c>
      <c r="G5" s="3" t="s">
        <v>10</v>
      </c>
      <c r="H5" s="2" t="s">
        <v>9</v>
      </c>
      <c r="I5" s="20" t="s">
        <v>10</v>
      </c>
      <c r="J5" s="19" t="s">
        <v>9</v>
      </c>
      <c r="K5" s="3" t="s">
        <v>10</v>
      </c>
      <c r="L5" s="2" t="s">
        <v>9</v>
      </c>
      <c r="M5" s="3" t="s">
        <v>10</v>
      </c>
      <c r="N5" s="131"/>
    </row>
    <row r="6" spans="1:14" ht="24" customHeight="1">
      <c r="A6" s="138" t="s">
        <v>206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</row>
    <row r="7" spans="1:14" ht="21" customHeight="1" thickBot="1">
      <c r="A7" s="135" t="s">
        <v>54</v>
      </c>
      <c r="B7" s="136"/>
      <c r="C7" s="136"/>
      <c r="D7" s="136"/>
      <c r="E7" s="137"/>
      <c r="F7" s="132">
        <f>F8+F9+G8+G9</f>
        <v>116</v>
      </c>
      <c r="G7" s="133"/>
      <c r="H7" s="132">
        <f>H8+H9+I8+I9</f>
        <v>348</v>
      </c>
      <c r="I7" s="134"/>
      <c r="J7" s="120">
        <f>J8+J9+K8+K9</f>
        <v>75</v>
      </c>
      <c r="K7" s="133"/>
      <c r="L7" s="132">
        <f>L8+L9+M8+M9</f>
        <v>214</v>
      </c>
      <c r="M7" s="133"/>
      <c r="N7" s="9"/>
    </row>
    <row r="8" spans="1:14" ht="15.75" customHeight="1">
      <c r="A8" s="11">
        <v>1</v>
      </c>
      <c r="B8" s="8" t="s">
        <v>11</v>
      </c>
      <c r="C8" s="8" t="s">
        <v>12</v>
      </c>
      <c r="D8" s="46" t="s">
        <v>109</v>
      </c>
      <c r="E8" s="11" t="s">
        <v>56</v>
      </c>
      <c r="F8" s="11">
        <v>10</v>
      </c>
      <c r="G8" s="11">
        <v>5</v>
      </c>
      <c r="H8" s="11">
        <v>46</v>
      </c>
      <c r="I8" s="25">
        <v>11</v>
      </c>
      <c r="J8" s="21"/>
      <c r="K8" s="11"/>
      <c r="L8" s="11"/>
      <c r="M8" s="11"/>
      <c r="N8" s="11" t="s">
        <v>196</v>
      </c>
    </row>
    <row r="9" spans="1:14" ht="10.5" customHeight="1">
      <c r="A9" s="141">
        <v>2</v>
      </c>
      <c r="B9" s="145" t="s">
        <v>13</v>
      </c>
      <c r="C9" s="145" t="s">
        <v>14</v>
      </c>
      <c r="D9" s="6" t="s">
        <v>15</v>
      </c>
      <c r="E9" s="141" t="s">
        <v>56</v>
      </c>
      <c r="F9" s="141">
        <v>25</v>
      </c>
      <c r="G9" s="141">
        <v>76</v>
      </c>
      <c r="H9" s="141">
        <v>91</v>
      </c>
      <c r="I9" s="146">
        <v>200</v>
      </c>
      <c r="J9" s="117">
        <v>0</v>
      </c>
      <c r="K9" s="141">
        <v>75</v>
      </c>
      <c r="L9" s="141">
        <v>3</v>
      </c>
      <c r="M9" s="141">
        <v>211</v>
      </c>
      <c r="N9" s="141" t="s">
        <v>196</v>
      </c>
    </row>
    <row r="10" spans="1:14" ht="10.5" customHeight="1">
      <c r="A10" s="142"/>
      <c r="B10" s="145"/>
      <c r="C10" s="145"/>
      <c r="D10" s="6" t="s">
        <v>16</v>
      </c>
      <c r="E10" s="142"/>
      <c r="F10" s="142"/>
      <c r="G10" s="142"/>
      <c r="H10" s="142"/>
      <c r="I10" s="147"/>
      <c r="J10" s="121"/>
      <c r="K10" s="142"/>
      <c r="L10" s="142"/>
      <c r="M10" s="142"/>
      <c r="N10" s="142"/>
    </row>
    <row r="11" spans="1:14" ht="13.5" customHeight="1">
      <c r="A11" s="143"/>
      <c r="B11" s="145"/>
      <c r="C11" s="145"/>
      <c r="D11" s="6" t="s">
        <v>17</v>
      </c>
      <c r="E11" s="143"/>
      <c r="F11" s="143"/>
      <c r="G11" s="143"/>
      <c r="H11" s="143"/>
      <c r="I11" s="148"/>
      <c r="J11" s="118"/>
      <c r="K11" s="143"/>
      <c r="L11" s="143"/>
      <c r="M11" s="143"/>
      <c r="N11" s="143"/>
    </row>
    <row r="12" spans="1:14" ht="23.25" customHeight="1" thickBot="1">
      <c r="A12" s="135" t="s">
        <v>55</v>
      </c>
      <c r="B12" s="136"/>
      <c r="C12" s="136"/>
      <c r="D12" s="136"/>
      <c r="E12" s="137"/>
      <c r="F12" s="132">
        <f>SUM(F13:F30)+SUM(G13:G30)</f>
        <v>236</v>
      </c>
      <c r="G12" s="133"/>
      <c r="H12" s="132">
        <f>SUM(H13:H30)+SUM(I13:I30)</f>
        <v>709</v>
      </c>
      <c r="I12" s="134"/>
      <c r="J12" s="120">
        <f>SUM(J13:J30)+SUM(K13:K30)</f>
        <v>52</v>
      </c>
      <c r="K12" s="133"/>
      <c r="L12" s="132">
        <f>SUM(L13:L30)+SUM(M13:M30)</f>
        <v>143</v>
      </c>
      <c r="M12" s="133"/>
      <c r="N12" s="24"/>
    </row>
    <row r="13" spans="1:14" ht="13.5" customHeight="1">
      <c r="A13" s="142">
        <v>3</v>
      </c>
      <c r="B13" s="144" t="s">
        <v>18</v>
      </c>
      <c r="C13" s="144" t="s">
        <v>19</v>
      </c>
      <c r="D13" s="10" t="s">
        <v>25</v>
      </c>
      <c r="E13" s="143" t="s">
        <v>56</v>
      </c>
      <c r="F13" s="119">
        <v>15</v>
      </c>
      <c r="G13" s="119">
        <v>1</v>
      </c>
      <c r="H13" s="119">
        <v>51</v>
      </c>
      <c r="I13" s="125">
        <v>3</v>
      </c>
      <c r="J13" s="114"/>
      <c r="K13" s="119"/>
      <c r="L13" s="119"/>
      <c r="M13" s="119"/>
      <c r="N13" s="119" t="s">
        <v>196</v>
      </c>
    </row>
    <row r="14" spans="1:14" ht="13.5" customHeight="1">
      <c r="A14" s="143"/>
      <c r="B14" s="145"/>
      <c r="C14" s="145"/>
      <c r="D14" s="7" t="s">
        <v>26</v>
      </c>
      <c r="E14" s="124"/>
      <c r="F14" s="143"/>
      <c r="G14" s="143"/>
      <c r="H14" s="143"/>
      <c r="I14" s="148"/>
      <c r="J14" s="118"/>
      <c r="K14" s="143"/>
      <c r="L14" s="143"/>
      <c r="M14" s="143"/>
      <c r="N14" s="143"/>
    </row>
    <row r="15" spans="1:14" ht="12" customHeight="1">
      <c r="A15" s="141">
        <v>4</v>
      </c>
      <c r="B15" s="145" t="s">
        <v>20</v>
      </c>
      <c r="C15" s="145" t="s">
        <v>21</v>
      </c>
      <c r="D15" s="7" t="s">
        <v>27</v>
      </c>
      <c r="E15" s="142" t="s">
        <v>56</v>
      </c>
      <c r="F15" s="141">
        <v>20</v>
      </c>
      <c r="G15" s="141">
        <v>25</v>
      </c>
      <c r="H15" s="141">
        <v>69</v>
      </c>
      <c r="I15" s="146">
        <v>48</v>
      </c>
      <c r="J15" s="117">
        <v>0</v>
      </c>
      <c r="K15" s="141">
        <v>27</v>
      </c>
      <c r="L15" s="141">
        <v>4</v>
      </c>
      <c r="M15" s="141">
        <v>72</v>
      </c>
      <c r="N15" s="141" t="s">
        <v>196</v>
      </c>
    </row>
    <row r="16" spans="1:14" ht="12" customHeight="1">
      <c r="A16" s="143"/>
      <c r="B16" s="145"/>
      <c r="C16" s="145"/>
      <c r="D16" s="7" t="s">
        <v>28</v>
      </c>
      <c r="E16" s="143"/>
      <c r="F16" s="143"/>
      <c r="G16" s="143"/>
      <c r="H16" s="143"/>
      <c r="I16" s="148"/>
      <c r="J16" s="118"/>
      <c r="K16" s="143"/>
      <c r="L16" s="143"/>
      <c r="M16" s="143"/>
      <c r="N16" s="143"/>
    </row>
    <row r="17" spans="1:14" ht="18" customHeight="1">
      <c r="A17" s="142">
        <v>5</v>
      </c>
      <c r="B17" s="145" t="s">
        <v>367</v>
      </c>
      <c r="C17" s="145" t="s">
        <v>366</v>
      </c>
      <c r="D17" s="7" t="s">
        <v>29</v>
      </c>
      <c r="E17" s="142" t="s">
        <v>56</v>
      </c>
      <c r="F17" s="142">
        <v>15</v>
      </c>
      <c r="G17" s="142">
        <v>6</v>
      </c>
      <c r="H17" s="142">
        <v>49</v>
      </c>
      <c r="I17" s="147">
        <v>7</v>
      </c>
      <c r="J17" s="121"/>
      <c r="K17" s="142"/>
      <c r="L17" s="142"/>
      <c r="M17" s="142"/>
      <c r="N17" s="141" t="s">
        <v>196</v>
      </c>
    </row>
    <row r="18" spans="1:14" ht="27.75" customHeight="1">
      <c r="A18" s="143"/>
      <c r="B18" s="145"/>
      <c r="C18" s="145"/>
      <c r="D18" s="7" t="s">
        <v>30</v>
      </c>
      <c r="E18" s="143"/>
      <c r="F18" s="143"/>
      <c r="G18" s="143"/>
      <c r="H18" s="143"/>
      <c r="I18" s="148"/>
      <c r="J18" s="118"/>
      <c r="K18" s="143"/>
      <c r="L18" s="143"/>
      <c r="M18" s="143"/>
      <c r="N18" s="143"/>
    </row>
    <row r="19" spans="1:14" ht="32.25" customHeight="1">
      <c r="A19" s="28">
        <v>6</v>
      </c>
      <c r="B19" s="5" t="s">
        <v>23</v>
      </c>
      <c r="C19" s="5" t="s">
        <v>24</v>
      </c>
      <c r="D19" s="7" t="s">
        <v>31</v>
      </c>
      <c r="E19" s="12" t="s">
        <v>56</v>
      </c>
      <c r="F19" s="28">
        <v>15</v>
      </c>
      <c r="G19" s="28">
        <v>6</v>
      </c>
      <c r="H19" s="28">
        <v>62</v>
      </c>
      <c r="I19" s="29">
        <v>7</v>
      </c>
      <c r="J19" s="30"/>
      <c r="K19" s="28"/>
      <c r="L19" s="28"/>
      <c r="M19" s="28"/>
      <c r="N19" s="28" t="s">
        <v>196</v>
      </c>
    </row>
    <row r="20" spans="1:14" ht="24">
      <c r="A20" s="141">
        <v>7</v>
      </c>
      <c r="B20" s="145" t="s">
        <v>32</v>
      </c>
      <c r="C20" s="145" t="s">
        <v>33</v>
      </c>
      <c r="D20" s="7" t="s">
        <v>45</v>
      </c>
      <c r="E20" s="142" t="s">
        <v>56</v>
      </c>
      <c r="F20" s="141">
        <v>30</v>
      </c>
      <c r="G20" s="141">
        <v>19</v>
      </c>
      <c r="H20" s="141">
        <v>110</v>
      </c>
      <c r="I20" s="146">
        <v>38</v>
      </c>
      <c r="J20" s="117"/>
      <c r="K20" s="141"/>
      <c r="L20" s="141"/>
      <c r="M20" s="141"/>
      <c r="N20" s="141" t="s">
        <v>196</v>
      </c>
    </row>
    <row r="21" spans="1:14" ht="12.75">
      <c r="A21" s="143"/>
      <c r="B21" s="145"/>
      <c r="C21" s="145"/>
      <c r="D21" s="7" t="s">
        <v>46</v>
      </c>
      <c r="E21" s="143"/>
      <c r="F21" s="143"/>
      <c r="G21" s="143"/>
      <c r="H21" s="143"/>
      <c r="I21" s="148"/>
      <c r="J21" s="118"/>
      <c r="K21" s="143"/>
      <c r="L21" s="143"/>
      <c r="M21" s="143"/>
      <c r="N21" s="143"/>
    </row>
    <row r="22" spans="1:14" ht="15">
      <c r="A22" s="12">
        <v>8</v>
      </c>
      <c r="B22" s="5" t="s">
        <v>35</v>
      </c>
      <c r="C22" s="5" t="s">
        <v>57</v>
      </c>
      <c r="D22" s="7" t="s">
        <v>47</v>
      </c>
      <c r="E22" s="12" t="s">
        <v>56</v>
      </c>
      <c r="F22" s="12">
        <v>20</v>
      </c>
      <c r="G22" s="12">
        <v>1</v>
      </c>
      <c r="H22" s="12">
        <v>77</v>
      </c>
      <c r="I22" s="26">
        <v>7</v>
      </c>
      <c r="J22" s="27"/>
      <c r="K22" s="12"/>
      <c r="L22" s="12"/>
      <c r="M22" s="12"/>
      <c r="N22" s="12" t="s">
        <v>196</v>
      </c>
    </row>
    <row r="23" spans="1:14" ht="14.25" customHeight="1">
      <c r="A23" s="141">
        <v>9</v>
      </c>
      <c r="B23" s="145" t="s">
        <v>36</v>
      </c>
      <c r="C23" s="122" t="s">
        <v>204</v>
      </c>
      <c r="D23" s="7" t="s">
        <v>48</v>
      </c>
      <c r="E23" s="141" t="s">
        <v>56</v>
      </c>
      <c r="F23" s="141">
        <v>15</v>
      </c>
      <c r="G23" s="141">
        <v>1</v>
      </c>
      <c r="H23" s="141">
        <v>35</v>
      </c>
      <c r="I23" s="146">
        <v>1</v>
      </c>
      <c r="J23" s="117">
        <v>25</v>
      </c>
      <c r="K23" s="141">
        <v>0</v>
      </c>
      <c r="L23" s="141">
        <v>50</v>
      </c>
      <c r="M23" s="141">
        <v>0</v>
      </c>
      <c r="N23" s="141" t="s">
        <v>196</v>
      </c>
    </row>
    <row r="24" spans="1:14" ht="24">
      <c r="A24" s="142"/>
      <c r="B24" s="145"/>
      <c r="C24" s="123"/>
      <c r="D24" s="7" t="s">
        <v>49</v>
      </c>
      <c r="E24" s="142"/>
      <c r="F24" s="142"/>
      <c r="G24" s="142"/>
      <c r="H24" s="142"/>
      <c r="I24" s="147"/>
      <c r="J24" s="121"/>
      <c r="K24" s="142"/>
      <c r="L24" s="142"/>
      <c r="M24" s="142"/>
      <c r="N24" s="142"/>
    </row>
    <row r="25" spans="1:14" ht="12.75">
      <c r="A25" s="143"/>
      <c r="B25" s="145"/>
      <c r="C25" s="144"/>
      <c r="D25" s="7" t="s">
        <v>50</v>
      </c>
      <c r="E25" s="143"/>
      <c r="F25" s="143"/>
      <c r="G25" s="143"/>
      <c r="H25" s="143"/>
      <c r="I25" s="148"/>
      <c r="J25" s="118"/>
      <c r="K25" s="143"/>
      <c r="L25" s="143"/>
      <c r="M25" s="143"/>
      <c r="N25" s="143"/>
    </row>
    <row r="26" spans="1:14" ht="24">
      <c r="A26" s="141">
        <v>10</v>
      </c>
      <c r="B26" s="145" t="s">
        <v>37</v>
      </c>
      <c r="C26" s="145" t="s">
        <v>38</v>
      </c>
      <c r="D26" s="7" t="s">
        <v>51</v>
      </c>
      <c r="E26" s="141" t="s">
        <v>56</v>
      </c>
      <c r="F26" s="141">
        <v>15</v>
      </c>
      <c r="G26" s="141">
        <v>1</v>
      </c>
      <c r="H26" s="141">
        <v>41</v>
      </c>
      <c r="I26" s="146">
        <v>3</v>
      </c>
      <c r="J26" s="117"/>
      <c r="K26" s="141"/>
      <c r="L26" s="141"/>
      <c r="M26" s="141"/>
      <c r="N26" s="141" t="s">
        <v>196</v>
      </c>
    </row>
    <row r="27" spans="1:14" ht="15.75" customHeight="1">
      <c r="A27" s="143"/>
      <c r="B27" s="145"/>
      <c r="C27" s="145"/>
      <c r="D27" s="7" t="s">
        <v>52</v>
      </c>
      <c r="E27" s="143"/>
      <c r="F27" s="143"/>
      <c r="G27" s="143"/>
      <c r="H27" s="143"/>
      <c r="I27" s="148"/>
      <c r="J27" s="118"/>
      <c r="K27" s="143"/>
      <c r="L27" s="143"/>
      <c r="M27" s="143"/>
      <c r="N27" s="143"/>
    </row>
    <row r="28" spans="1:14" ht="12.75" customHeight="1">
      <c r="A28" s="28">
        <v>11</v>
      </c>
      <c r="B28" s="5" t="s">
        <v>39</v>
      </c>
      <c r="C28" s="5" t="s">
        <v>40</v>
      </c>
      <c r="D28" s="7" t="s">
        <v>53</v>
      </c>
      <c r="E28" s="28" t="s">
        <v>56</v>
      </c>
      <c r="F28" s="28">
        <v>15</v>
      </c>
      <c r="G28" s="28">
        <v>1</v>
      </c>
      <c r="H28" s="28">
        <v>35</v>
      </c>
      <c r="I28" s="29">
        <v>1</v>
      </c>
      <c r="J28" s="30"/>
      <c r="K28" s="28"/>
      <c r="L28" s="28"/>
      <c r="M28" s="28"/>
      <c r="N28" s="28" t="s">
        <v>196</v>
      </c>
    </row>
    <row r="29" spans="1:14" ht="21" customHeight="1">
      <c r="A29" s="12">
        <v>12</v>
      </c>
      <c r="B29" s="5" t="s">
        <v>41</v>
      </c>
      <c r="C29" s="5" t="s">
        <v>42</v>
      </c>
      <c r="D29" s="46" t="s">
        <v>109</v>
      </c>
      <c r="E29" s="12" t="s">
        <v>56</v>
      </c>
      <c r="F29" s="12" t="s">
        <v>198</v>
      </c>
      <c r="G29" s="12" t="s">
        <v>198</v>
      </c>
      <c r="H29" s="12">
        <v>24</v>
      </c>
      <c r="I29" s="26">
        <v>3</v>
      </c>
      <c r="J29" s="27"/>
      <c r="K29" s="12"/>
      <c r="L29" s="12"/>
      <c r="M29" s="12"/>
      <c r="N29" s="12" t="s">
        <v>196</v>
      </c>
    </row>
    <row r="30" spans="1:14" ht="30">
      <c r="A30" s="12">
        <v>13</v>
      </c>
      <c r="B30" s="5" t="s">
        <v>43</v>
      </c>
      <c r="C30" s="5" t="s">
        <v>44</v>
      </c>
      <c r="D30" s="6" t="s">
        <v>208</v>
      </c>
      <c r="E30" s="12" t="s">
        <v>56</v>
      </c>
      <c r="F30" s="12">
        <v>10</v>
      </c>
      <c r="G30" s="12">
        <v>5</v>
      </c>
      <c r="H30" s="12">
        <v>31</v>
      </c>
      <c r="I30" s="26">
        <v>7</v>
      </c>
      <c r="J30" s="27" t="s">
        <v>198</v>
      </c>
      <c r="K30" s="12" t="s">
        <v>198</v>
      </c>
      <c r="L30" s="12">
        <v>0</v>
      </c>
      <c r="M30" s="12">
        <v>17</v>
      </c>
      <c r="N30" s="12" t="s">
        <v>196</v>
      </c>
    </row>
    <row r="31" spans="1:14" ht="23.25" customHeight="1" thickBot="1">
      <c r="A31" s="135" t="s">
        <v>65</v>
      </c>
      <c r="B31" s="136"/>
      <c r="C31" s="136"/>
      <c r="D31" s="136"/>
      <c r="E31" s="137"/>
      <c r="F31" s="132">
        <f>SUM(F32:F38)+SUM(G32:G38)</f>
        <v>75</v>
      </c>
      <c r="G31" s="133"/>
      <c r="H31" s="132">
        <f>SUM(H32:H38)+SUM(I32:I38)</f>
        <v>238</v>
      </c>
      <c r="I31" s="134"/>
      <c r="J31" s="120">
        <f>SUM(J32:J38)+SUM(K32:K38)</f>
        <v>59</v>
      </c>
      <c r="K31" s="133"/>
      <c r="L31" s="132">
        <f>SUM(L32:L38)+SUM(M32:M38)</f>
        <v>173</v>
      </c>
      <c r="M31" s="133"/>
      <c r="N31" s="14"/>
    </row>
    <row r="32" spans="1:14" ht="13.5" customHeight="1">
      <c r="A32" s="142">
        <v>14</v>
      </c>
      <c r="B32" s="144" t="s">
        <v>58</v>
      </c>
      <c r="C32" s="144" t="s">
        <v>59</v>
      </c>
      <c r="D32" s="10" t="s">
        <v>95</v>
      </c>
      <c r="E32" s="142" t="s">
        <v>56</v>
      </c>
      <c r="F32" s="142">
        <v>20</v>
      </c>
      <c r="G32" s="142">
        <v>1</v>
      </c>
      <c r="H32" s="142">
        <v>66</v>
      </c>
      <c r="I32" s="125">
        <v>15</v>
      </c>
      <c r="J32" s="121"/>
      <c r="K32" s="142"/>
      <c r="L32" s="142"/>
      <c r="M32" s="142"/>
      <c r="N32" s="119" t="s">
        <v>196</v>
      </c>
    </row>
    <row r="33" spans="1:14" ht="13.5" customHeight="1">
      <c r="A33" s="142"/>
      <c r="B33" s="145"/>
      <c r="C33" s="145"/>
      <c r="D33" s="7" t="s">
        <v>96</v>
      </c>
      <c r="E33" s="142"/>
      <c r="F33" s="142"/>
      <c r="G33" s="142"/>
      <c r="H33" s="142"/>
      <c r="I33" s="147"/>
      <c r="J33" s="121"/>
      <c r="K33" s="142"/>
      <c r="L33" s="142"/>
      <c r="M33" s="142"/>
      <c r="N33" s="142"/>
    </row>
    <row r="34" spans="1:14" ht="13.5" customHeight="1">
      <c r="A34" s="143"/>
      <c r="B34" s="145"/>
      <c r="C34" s="145"/>
      <c r="D34" s="7" t="s">
        <v>97</v>
      </c>
      <c r="E34" s="143"/>
      <c r="F34" s="143"/>
      <c r="G34" s="143"/>
      <c r="H34" s="143"/>
      <c r="I34" s="148"/>
      <c r="J34" s="118"/>
      <c r="K34" s="143"/>
      <c r="L34" s="143"/>
      <c r="M34" s="143"/>
      <c r="N34" s="143"/>
    </row>
    <row r="35" spans="1:14" ht="27" customHeight="1">
      <c r="A35" s="12">
        <v>15</v>
      </c>
      <c r="B35" s="5" t="s">
        <v>60</v>
      </c>
      <c r="C35" s="5" t="s">
        <v>205</v>
      </c>
      <c r="D35" s="7" t="s">
        <v>98</v>
      </c>
      <c r="E35" s="12" t="s">
        <v>56</v>
      </c>
      <c r="F35" s="12">
        <v>15</v>
      </c>
      <c r="G35" s="12">
        <v>9</v>
      </c>
      <c r="H35" s="12">
        <v>53</v>
      </c>
      <c r="I35" s="26">
        <v>13</v>
      </c>
      <c r="J35" s="230">
        <v>0</v>
      </c>
      <c r="K35" s="231">
        <v>18</v>
      </c>
      <c r="L35" s="231">
        <v>2</v>
      </c>
      <c r="M35" s="231">
        <v>53</v>
      </c>
      <c r="N35" s="12" t="s">
        <v>196</v>
      </c>
    </row>
    <row r="36" spans="1:14" ht="23.25" customHeight="1">
      <c r="A36" s="12">
        <v>16</v>
      </c>
      <c r="B36" s="5" t="s">
        <v>61</v>
      </c>
      <c r="C36" s="5" t="s">
        <v>94</v>
      </c>
      <c r="D36" s="7" t="s">
        <v>99</v>
      </c>
      <c r="E36" s="12" t="s">
        <v>56</v>
      </c>
      <c r="F36" s="12">
        <v>25</v>
      </c>
      <c r="G36" s="12">
        <v>5</v>
      </c>
      <c r="H36" s="12">
        <v>76</v>
      </c>
      <c r="I36" s="26">
        <v>5</v>
      </c>
      <c r="J36" s="232">
        <v>0</v>
      </c>
      <c r="K36" s="231">
        <v>41</v>
      </c>
      <c r="L36" s="42">
        <v>1</v>
      </c>
      <c r="M36" s="42">
        <v>117</v>
      </c>
      <c r="N36" s="12" t="s">
        <v>196</v>
      </c>
    </row>
    <row r="37" spans="1:14" ht="13.5" customHeight="1">
      <c r="A37" s="141">
        <v>17</v>
      </c>
      <c r="B37" s="145" t="s">
        <v>63</v>
      </c>
      <c r="C37" s="145" t="s">
        <v>64</v>
      </c>
      <c r="D37" s="7" t="s">
        <v>100</v>
      </c>
      <c r="E37" s="141" t="s">
        <v>56</v>
      </c>
      <c r="F37" s="141" t="s">
        <v>198</v>
      </c>
      <c r="G37" s="141" t="s">
        <v>198</v>
      </c>
      <c r="H37" s="141">
        <v>10</v>
      </c>
      <c r="I37" s="146">
        <v>0</v>
      </c>
      <c r="J37" s="233"/>
      <c r="K37" s="234"/>
      <c r="L37" s="234"/>
      <c r="M37" s="234"/>
      <c r="N37" s="141" t="s">
        <v>196</v>
      </c>
    </row>
    <row r="38" spans="1:14" ht="13.5" customHeight="1">
      <c r="A38" s="143"/>
      <c r="B38" s="145"/>
      <c r="C38" s="145"/>
      <c r="D38" s="7" t="s">
        <v>101</v>
      </c>
      <c r="E38" s="143"/>
      <c r="F38" s="143"/>
      <c r="G38" s="143"/>
      <c r="H38" s="143"/>
      <c r="I38" s="148"/>
      <c r="J38" s="235"/>
      <c r="K38" s="236"/>
      <c r="L38" s="236"/>
      <c r="M38" s="236"/>
      <c r="N38" s="143"/>
    </row>
    <row r="39" spans="1:14" ht="21" customHeight="1" thickBot="1">
      <c r="A39" s="135" t="s">
        <v>66</v>
      </c>
      <c r="B39" s="136"/>
      <c r="C39" s="136"/>
      <c r="D39" s="136"/>
      <c r="E39" s="137"/>
      <c r="F39" s="132">
        <f>SUM(F40:F48)+SUM(G40:G48)</f>
        <v>323</v>
      </c>
      <c r="G39" s="133"/>
      <c r="H39" s="132">
        <f>SUM(H40:H48)+SUM(I40:I48)</f>
        <v>861</v>
      </c>
      <c r="I39" s="134"/>
      <c r="J39" s="237">
        <f>SUM(J40:J48)+SUM(K40:K48)</f>
        <v>214</v>
      </c>
      <c r="K39" s="238"/>
      <c r="L39" s="239">
        <f>SUM(L40:L48)+SUM(M40:M48)</f>
        <v>583</v>
      </c>
      <c r="M39" s="238"/>
      <c r="N39" s="9"/>
    </row>
    <row r="40" spans="1:14" ht="12.75">
      <c r="A40" s="142">
        <v>18</v>
      </c>
      <c r="B40" s="144" t="s">
        <v>67</v>
      </c>
      <c r="C40" s="144" t="s">
        <v>68</v>
      </c>
      <c r="D40" s="10" t="s">
        <v>102</v>
      </c>
      <c r="E40" s="142" t="s">
        <v>56</v>
      </c>
      <c r="F40" s="142">
        <v>40</v>
      </c>
      <c r="G40" s="142">
        <v>116</v>
      </c>
      <c r="H40" s="142">
        <v>186</v>
      </c>
      <c r="I40" s="125">
        <v>249</v>
      </c>
      <c r="J40" s="240">
        <v>0</v>
      </c>
      <c r="K40" s="241">
        <v>108</v>
      </c>
      <c r="L40" s="242">
        <v>2</v>
      </c>
      <c r="M40" s="242">
        <v>285</v>
      </c>
      <c r="N40" s="119" t="s">
        <v>196</v>
      </c>
    </row>
    <row r="41" spans="1:14" ht="12.75">
      <c r="A41" s="142"/>
      <c r="B41" s="145"/>
      <c r="C41" s="145"/>
      <c r="D41" s="7" t="s">
        <v>103</v>
      </c>
      <c r="E41" s="142"/>
      <c r="F41" s="142"/>
      <c r="G41" s="142"/>
      <c r="H41" s="142"/>
      <c r="I41" s="147"/>
      <c r="J41" s="240"/>
      <c r="K41" s="241"/>
      <c r="L41" s="242"/>
      <c r="M41" s="242"/>
      <c r="N41" s="142"/>
    </row>
    <row r="42" spans="1:14" ht="12.75">
      <c r="A42" s="142"/>
      <c r="B42" s="145"/>
      <c r="C42" s="145"/>
      <c r="D42" s="7" t="s">
        <v>104</v>
      </c>
      <c r="E42" s="142"/>
      <c r="F42" s="142"/>
      <c r="G42" s="142"/>
      <c r="H42" s="142"/>
      <c r="I42" s="147"/>
      <c r="J42" s="240"/>
      <c r="K42" s="241"/>
      <c r="L42" s="242"/>
      <c r="M42" s="242"/>
      <c r="N42" s="142"/>
    </row>
    <row r="43" spans="1:14" ht="12.75">
      <c r="A43" s="143"/>
      <c r="B43" s="145"/>
      <c r="C43" s="145"/>
      <c r="D43" s="7" t="s">
        <v>105</v>
      </c>
      <c r="E43" s="143"/>
      <c r="F43" s="143"/>
      <c r="G43" s="143"/>
      <c r="H43" s="143"/>
      <c r="I43" s="148"/>
      <c r="J43" s="235"/>
      <c r="K43" s="243"/>
      <c r="L43" s="236"/>
      <c r="M43" s="236"/>
      <c r="N43" s="143"/>
    </row>
    <row r="44" spans="1:14" ht="12.75">
      <c r="A44" s="141">
        <v>19</v>
      </c>
      <c r="B44" s="145" t="s">
        <v>71</v>
      </c>
      <c r="C44" s="145" t="s">
        <v>72</v>
      </c>
      <c r="D44" s="7" t="s">
        <v>106</v>
      </c>
      <c r="E44" s="141" t="s">
        <v>56</v>
      </c>
      <c r="F44" s="141">
        <v>20</v>
      </c>
      <c r="G44" s="141">
        <v>40</v>
      </c>
      <c r="H44" s="141">
        <v>100</v>
      </c>
      <c r="I44" s="146">
        <v>71</v>
      </c>
      <c r="J44" s="233">
        <v>0</v>
      </c>
      <c r="K44" s="234">
        <v>25</v>
      </c>
      <c r="L44" s="234">
        <v>3</v>
      </c>
      <c r="M44" s="234">
        <v>80</v>
      </c>
      <c r="N44" s="141" t="s">
        <v>196</v>
      </c>
    </row>
    <row r="45" spans="1:14" ht="12.75">
      <c r="A45" s="143"/>
      <c r="B45" s="145"/>
      <c r="C45" s="145"/>
      <c r="D45" s="7" t="s">
        <v>107</v>
      </c>
      <c r="E45" s="143"/>
      <c r="F45" s="143"/>
      <c r="G45" s="143"/>
      <c r="H45" s="143"/>
      <c r="I45" s="148"/>
      <c r="J45" s="235"/>
      <c r="K45" s="236"/>
      <c r="L45" s="236"/>
      <c r="M45" s="236"/>
      <c r="N45" s="143"/>
    </row>
    <row r="46" spans="1:14" ht="20.25" customHeight="1">
      <c r="A46" s="12">
        <v>20</v>
      </c>
      <c r="B46" s="5" t="s">
        <v>73</v>
      </c>
      <c r="C46" s="5" t="s">
        <v>74</v>
      </c>
      <c r="D46" s="7" t="s">
        <v>108</v>
      </c>
      <c r="E46" s="12" t="s">
        <v>56</v>
      </c>
      <c r="F46" s="12">
        <v>10</v>
      </c>
      <c r="G46" s="12">
        <v>43</v>
      </c>
      <c r="H46" s="12">
        <v>35</v>
      </c>
      <c r="I46" s="26">
        <v>82</v>
      </c>
      <c r="J46" s="232">
        <v>0</v>
      </c>
      <c r="K46" s="42">
        <v>49</v>
      </c>
      <c r="L46" s="42">
        <v>0</v>
      </c>
      <c r="M46" s="42">
        <v>141</v>
      </c>
      <c r="N46" s="12" t="s">
        <v>196</v>
      </c>
    </row>
    <row r="47" spans="1:14" ht="13.5" customHeight="1">
      <c r="A47" s="141">
        <v>21</v>
      </c>
      <c r="B47" s="145" t="s">
        <v>75</v>
      </c>
      <c r="C47" s="145" t="s">
        <v>76</v>
      </c>
      <c r="D47" s="7" t="s">
        <v>109</v>
      </c>
      <c r="E47" s="141" t="s">
        <v>56</v>
      </c>
      <c r="F47" s="141">
        <v>10</v>
      </c>
      <c r="G47" s="141">
        <v>44</v>
      </c>
      <c r="H47" s="141">
        <v>52</v>
      </c>
      <c r="I47" s="146">
        <v>86</v>
      </c>
      <c r="J47" s="233">
        <v>0</v>
      </c>
      <c r="K47" s="234">
        <v>32</v>
      </c>
      <c r="L47" s="234">
        <v>1</v>
      </c>
      <c r="M47" s="234">
        <v>71</v>
      </c>
      <c r="N47" s="141" t="s">
        <v>196</v>
      </c>
    </row>
    <row r="48" spans="1:14" ht="16.5" customHeight="1">
      <c r="A48" s="143"/>
      <c r="B48" s="145"/>
      <c r="C48" s="145"/>
      <c r="D48" s="7" t="s">
        <v>110</v>
      </c>
      <c r="E48" s="143"/>
      <c r="F48" s="143"/>
      <c r="G48" s="143"/>
      <c r="H48" s="143"/>
      <c r="I48" s="148"/>
      <c r="J48" s="235"/>
      <c r="K48" s="236"/>
      <c r="L48" s="236"/>
      <c r="M48" s="236"/>
      <c r="N48" s="143"/>
    </row>
    <row r="49" spans="1:14" ht="19.5" customHeight="1" thickBot="1">
      <c r="A49" s="135" t="s">
        <v>77</v>
      </c>
      <c r="B49" s="136"/>
      <c r="C49" s="136"/>
      <c r="D49" s="136"/>
      <c r="E49" s="137"/>
      <c r="F49" s="132">
        <f>SUM(F50:F59)+SUM(G50:G59)</f>
        <v>255</v>
      </c>
      <c r="G49" s="133"/>
      <c r="H49" s="132">
        <f>SUM(H50:H59)+SUM(I50:I59)</f>
        <v>647</v>
      </c>
      <c r="I49" s="134"/>
      <c r="J49" s="237">
        <f>SUM(J50:J59)+SUM(K50:K59)</f>
        <v>122</v>
      </c>
      <c r="K49" s="238"/>
      <c r="L49" s="239">
        <f>SUM(L50:L59)+SUM(M50:M59)</f>
        <v>360</v>
      </c>
      <c r="M49" s="238"/>
      <c r="N49" s="9"/>
    </row>
    <row r="50" spans="1:14" ht="24" customHeight="1">
      <c r="A50" s="11">
        <v>22</v>
      </c>
      <c r="B50" s="8" t="s">
        <v>78</v>
      </c>
      <c r="C50" s="8" t="s">
        <v>79</v>
      </c>
      <c r="D50" s="10" t="s">
        <v>111</v>
      </c>
      <c r="E50" s="11" t="s">
        <v>56</v>
      </c>
      <c r="F50" s="11">
        <v>30</v>
      </c>
      <c r="G50" s="11">
        <v>7</v>
      </c>
      <c r="H50" s="11">
        <v>89</v>
      </c>
      <c r="I50" s="25">
        <v>10</v>
      </c>
      <c r="J50" s="244">
        <v>0</v>
      </c>
      <c r="K50" s="245">
        <v>30</v>
      </c>
      <c r="L50" s="246">
        <v>1</v>
      </c>
      <c r="M50" s="246">
        <v>73</v>
      </c>
      <c r="N50" s="34"/>
    </row>
    <row r="51" spans="1:14" ht="12.75" customHeight="1">
      <c r="A51" s="141">
        <v>23</v>
      </c>
      <c r="B51" s="122" t="s">
        <v>368</v>
      </c>
      <c r="C51" s="122" t="s">
        <v>80</v>
      </c>
      <c r="D51" s="7" t="s">
        <v>112</v>
      </c>
      <c r="E51" s="142" t="s">
        <v>56</v>
      </c>
      <c r="F51" s="142">
        <v>35</v>
      </c>
      <c r="G51" s="142">
        <v>0</v>
      </c>
      <c r="H51" s="142">
        <v>83</v>
      </c>
      <c r="I51" s="147">
        <v>1</v>
      </c>
      <c r="J51" s="240">
        <v>0</v>
      </c>
      <c r="K51" s="241">
        <v>16</v>
      </c>
      <c r="L51" s="242">
        <v>1</v>
      </c>
      <c r="M51" s="242">
        <v>33</v>
      </c>
      <c r="N51" s="142"/>
    </row>
    <row r="52" spans="1:14" ht="15.75" customHeight="1">
      <c r="A52" s="143"/>
      <c r="B52" s="144"/>
      <c r="C52" s="144"/>
      <c r="D52" s="7" t="s">
        <v>113</v>
      </c>
      <c r="E52" s="143"/>
      <c r="F52" s="143"/>
      <c r="G52" s="143"/>
      <c r="H52" s="143"/>
      <c r="I52" s="148"/>
      <c r="J52" s="235"/>
      <c r="K52" s="243"/>
      <c r="L52" s="236"/>
      <c r="M52" s="236"/>
      <c r="N52" s="143"/>
    </row>
    <row r="53" spans="1:14" ht="30">
      <c r="A53" s="12">
        <v>24</v>
      </c>
      <c r="B53" s="5" t="s">
        <v>81</v>
      </c>
      <c r="C53" s="5" t="s">
        <v>82</v>
      </c>
      <c r="D53" s="7" t="s">
        <v>114</v>
      </c>
      <c r="E53" s="12" t="s">
        <v>56</v>
      </c>
      <c r="F53" s="12">
        <v>25</v>
      </c>
      <c r="G53" s="12">
        <v>4</v>
      </c>
      <c r="H53" s="12">
        <v>65</v>
      </c>
      <c r="I53" s="26">
        <v>4</v>
      </c>
      <c r="J53" s="232">
        <v>0</v>
      </c>
      <c r="K53" s="42">
        <v>14</v>
      </c>
      <c r="L53" s="42">
        <v>2</v>
      </c>
      <c r="M53" s="42">
        <v>25</v>
      </c>
      <c r="N53" s="12" t="s">
        <v>196</v>
      </c>
    </row>
    <row r="54" spans="1:14" ht="15.75" customHeight="1">
      <c r="A54" s="11">
        <v>25</v>
      </c>
      <c r="B54" s="5" t="s">
        <v>365</v>
      </c>
      <c r="C54" s="5" t="s">
        <v>84</v>
      </c>
      <c r="D54" s="7" t="s">
        <v>115</v>
      </c>
      <c r="E54" s="12" t="s">
        <v>56</v>
      </c>
      <c r="F54" s="11">
        <v>12</v>
      </c>
      <c r="G54" s="11">
        <v>4</v>
      </c>
      <c r="H54" s="11">
        <v>22</v>
      </c>
      <c r="I54" s="22">
        <v>4</v>
      </c>
      <c r="J54" s="244"/>
      <c r="K54" s="246"/>
      <c r="L54" s="246"/>
      <c r="M54" s="246"/>
      <c r="N54" s="11"/>
    </row>
    <row r="55" spans="1:14" ht="24">
      <c r="A55" s="141">
        <v>26</v>
      </c>
      <c r="B55" s="145" t="s">
        <v>85</v>
      </c>
      <c r="C55" s="145" t="s">
        <v>86</v>
      </c>
      <c r="D55" s="7" t="s">
        <v>116</v>
      </c>
      <c r="E55" s="141" t="s">
        <v>56</v>
      </c>
      <c r="F55" s="141">
        <v>30</v>
      </c>
      <c r="G55" s="141">
        <v>5</v>
      </c>
      <c r="H55" s="141">
        <v>85</v>
      </c>
      <c r="I55" s="146">
        <v>9</v>
      </c>
      <c r="J55" s="233">
        <v>0</v>
      </c>
      <c r="K55" s="234">
        <v>18</v>
      </c>
      <c r="L55" s="234">
        <v>0</v>
      </c>
      <c r="M55" s="234">
        <v>79</v>
      </c>
      <c r="N55" s="141" t="s">
        <v>196</v>
      </c>
    </row>
    <row r="56" spans="1:14" ht="36">
      <c r="A56" s="143"/>
      <c r="B56" s="145"/>
      <c r="C56" s="145"/>
      <c r="D56" s="7" t="s">
        <v>117</v>
      </c>
      <c r="E56" s="143"/>
      <c r="F56" s="143"/>
      <c r="G56" s="143"/>
      <c r="H56" s="143"/>
      <c r="I56" s="148"/>
      <c r="J56" s="235"/>
      <c r="K56" s="236"/>
      <c r="L56" s="236"/>
      <c r="M56" s="236"/>
      <c r="N56" s="143"/>
    </row>
    <row r="57" spans="1:14" ht="27.75" customHeight="1">
      <c r="A57" s="12">
        <v>27</v>
      </c>
      <c r="B57" s="5" t="s">
        <v>89</v>
      </c>
      <c r="C57" s="5" t="s">
        <v>90</v>
      </c>
      <c r="D57" s="6" t="s">
        <v>90</v>
      </c>
      <c r="E57" s="12" t="s">
        <v>56</v>
      </c>
      <c r="F57" s="12">
        <v>25</v>
      </c>
      <c r="G57" s="12">
        <v>5</v>
      </c>
      <c r="H57" s="12">
        <v>62</v>
      </c>
      <c r="I57" s="26">
        <v>6</v>
      </c>
      <c r="J57" s="232"/>
      <c r="K57" s="42"/>
      <c r="L57" s="42"/>
      <c r="M57" s="42"/>
      <c r="N57" s="12" t="s">
        <v>196</v>
      </c>
    </row>
    <row r="58" spans="1:14" ht="27.75" customHeight="1">
      <c r="A58" s="12">
        <v>28</v>
      </c>
      <c r="B58" s="5" t="s">
        <v>91</v>
      </c>
      <c r="C58" s="5" t="s">
        <v>92</v>
      </c>
      <c r="D58" s="46" t="s">
        <v>109</v>
      </c>
      <c r="E58" s="12" t="s">
        <v>56</v>
      </c>
      <c r="F58" s="12">
        <v>12</v>
      </c>
      <c r="G58" s="12">
        <v>2</v>
      </c>
      <c r="H58" s="12">
        <v>22</v>
      </c>
      <c r="I58" s="26">
        <v>2</v>
      </c>
      <c r="J58" s="232"/>
      <c r="K58" s="42"/>
      <c r="L58" s="42"/>
      <c r="M58" s="42"/>
      <c r="N58" s="12" t="s">
        <v>196</v>
      </c>
    </row>
    <row r="59" spans="1:14" ht="21.75" customHeight="1">
      <c r="A59" s="28">
        <v>29</v>
      </c>
      <c r="B59" s="31" t="s">
        <v>93</v>
      </c>
      <c r="C59" s="31" t="s">
        <v>119</v>
      </c>
      <c r="D59" s="16" t="s">
        <v>118</v>
      </c>
      <c r="E59" s="28" t="s">
        <v>56</v>
      </c>
      <c r="F59" s="28">
        <v>40</v>
      </c>
      <c r="G59" s="28">
        <v>19</v>
      </c>
      <c r="H59" s="28">
        <v>138</v>
      </c>
      <c r="I59" s="29">
        <v>45</v>
      </c>
      <c r="J59" s="247">
        <v>0</v>
      </c>
      <c r="K59" s="248">
        <v>44</v>
      </c>
      <c r="L59" s="248">
        <v>2</v>
      </c>
      <c r="M59" s="248">
        <v>144</v>
      </c>
      <c r="N59" s="35"/>
    </row>
    <row r="60" spans="1:14" s="33" customFormat="1" ht="21" customHeight="1">
      <c r="A60" s="37"/>
      <c r="B60" s="37"/>
      <c r="C60" s="37"/>
      <c r="D60" s="37"/>
      <c r="E60" s="37"/>
      <c r="F60" s="37"/>
      <c r="G60" s="37"/>
      <c r="H60" s="37"/>
      <c r="I60" s="40"/>
      <c r="J60" s="39"/>
      <c r="K60" s="37"/>
      <c r="L60" s="37"/>
      <c r="M60" s="37"/>
      <c r="N60" s="37"/>
    </row>
    <row r="61" spans="1:14" s="33" customFormat="1" ht="18.75" customHeight="1">
      <c r="A61" s="37"/>
      <c r="B61" s="37"/>
      <c r="C61" s="37" t="s">
        <v>199</v>
      </c>
      <c r="D61" s="37"/>
      <c r="E61" s="37"/>
      <c r="F61" s="115">
        <f>F49+F39+F31+F12+F7</f>
        <v>1005</v>
      </c>
      <c r="G61" s="116"/>
      <c r="H61" s="115">
        <f>H49+H39+H31+H12+H7</f>
        <v>2803</v>
      </c>
      <c r="I61" s="108"/>
      <c r="J61" s="249">
        <f>J49+J39+J31+J12+J7</f>
        <v>522</v>
      </c>
      <c r="K61" s="250"/>
      <c r="L61" s="115">
        <f>L49+L39+L31+L12+L7</f>
        <v>1473</v>
      </c>
      <c r="M61" s="116"/>
      <c r="N61" s="38"/>
    </row>
    <row r="62" s="33" customFormat="1" ht="18" customHeight="1"/>
    <row r="63" s="33" customFormat="1" ht="12.75" customHeight="1"/>
    <row r="64" s="33" customFormat="1" ht="12.75" customHeight="1"/>
    <row r="65" s="33" customFormat="1" ht="12.75" customHeight="1"/>
    <row r="66" s="33" customFormat="1" ht="20.25" customHeight="1"/>
    <row r="67" s="33" customFormat="1" ht="12.75" customHeight="1"/>
    <row r="68" s="33" customFormat="1" ht="15" customHeight="1"/>
    <row r="69" s="33" customFormat="1" ht="15" customHeight="1"/>
    <row r="70" s="33" customFormat="1" ht="15" customHeight="1"/>
    <row r="71" s="33" customFormat="1" ht="15" customHeight="1"/>
    <row r="72" s="33" customFormat="1" ht="15" customHeight="1"/>
    <row r="73" s="33" customFormat="1" ht="15" customHeight="1"/>
    <row r="74" s="33" customFormat="1" ht="15" customHeight="1"/>
    <row r="75" s="33" customFormat="1" ht="15" customHeight="1"/>
    <row r="76" s="33" customFormat="1" ht="15" customHeight="1"/>
    <row r="77" s="33" customFormat="1" ht="15" customHeight="1"/>
    <row r="78" s="33" customFormat="1" ht="15" customHeight="1"/>
    <row r="79" s="33" customFormat="1" ht="15" customHeight="1"/>
    <row r="80" s="33" customFormat="1" ht="20.25" customHeight="1"/>
    <row r="81" s="33" customFormat="1" ht="12.75" customHeight="1"/>
    <row r="82" s="33" customFormat="1" ht="6.75" customHeight="1"/>
    <row r="83" s="33" customFormat="1" ht="12.75" customHeight="1"/>
    <row r="84" s="33" customFormat="1" ht="3" customHeight="1"/>
    <row r="85" s="33" customFormat="1" ht="15" customHeight="1"/>
    <row r="86" s="33" customFormat="1" ht="15" customHeight="1"/>
    <row r="87" s="33" customFormat="1" ht="15" customHeight="1"/>
    <row r="88" s="33" customFormat="1" ht="12.75" customHeight="1"/>
    <row r="89" s="33" customFormat="1" ht="4.5" customHeight="1"/>
    <row r="90" s="33" customFormat="1" ht="12.75" customHeight="1"/>
    <row r="91" s="33" customFormat="1" ht="14.25" customHeight="1"/>
    <row r="92" s="33" customFormat="1" ht="15.75" customHeight="1"/>
    <row r="93" s="33" customFormat="1" ht="15" customHeight="1"/>
    <row r="94" s="33" customFormat="1" ht="15" customHeight="1"/>
    <row r="95" s="33" customFormat="1" ht="18.75" customHeight="1"/>
    <row r="96" s="33" customFormat="1" ht="16.5" customHeight="1"/>
    <row r="97" s="33" customFormat="1" ht="15" customHeight="1"/>
    <row r="98" s="33" customFormat="1" ht="30" customHeight="1"/>
    <row r="99" s="33" customFormat="1" ht="30" customHeight="1"/>
    <row r="100" s="33" customFormat="1" ht="30" customHeight="1"/>
    <row r="101" s="33" customFormat="1" ht="13.5" customHeight="1"/>
    <row r="102" s="33" customFormat="1" ht="13.5" customHeight="1"/>
    <row r="103" s="33" customFormat="1" ht="19.5" customHeight="1"/>
    <row r="104" s="33" customFormat="1" ht="18.75" customHeight="1"/>
    <row r="105" s="33" customFormat="1" ht="22.5" customHeight="1"/>
    <row r="106" s="33" customFormat="1" ht="21.75" customHeight="1"/>
    <row r="107" s="33" customFormat="1" ht="15" customHeight="1"/>
    <row r="108" s="33" customFormat="1" ht="15" customHeight="1"/>
    <row r="109" s="33" customFormat="1" ht="15" customHeight="1"/>
    <row r="110" s="33" customFormat="1" ht="15" customHeight="1"/>
    <row r="111" s="33" customFormat="1" ht="15" customHeight="1"/>
    <row r="112" s="33" customFormat="1" ht="15" customHeight="1"/>
    <row r="113" s="33" customFormat="1" ht="15" customHeight="1"/>
    <row r="114" s="33" customFormat="1" ht="15" customHeight="1"/>
    <row r="115" s="33" customFormat="1" ht="18.75" customHeight="1"/>
    <row r="116" s="33" customFormat="1" ht="20.25" customHeight="1"/>
    <row r="117" s="33" customFormat="1" ht="12.75" customHeight="1"/>
    <row r="118" s="33" customFormat="1" ht="12.75" customHeight="1"/>
    <row r="119" s="33" customFormat="1" ht="25.5" customHeight="1"/>
    <row r="120" s="33" customFormat="1" ht="27.75" customHeight="1"/>
    <row r="121" s="33" customFormat="1" ht="12.75" customHeight="1"/>
    <row r="122" s="33" customFormat="1" ht="21" customHeight="1"/>
    <row r="123" s="33" customFormat="1" ht="15" customHeight="1"/>
    <row r="124" s="33" customFormat="1" ht="15" customHeight="1"/>
    <row r="125" s="33" customFormat="1" ht="12.75" customHeight="1"/>
    <row r="126" s="33" customFormat="1" ht="16.5" customHeight="1"/>
    <row r="127" s="33" customFormat="1" ht="21" customHeight="1"/>
    <row r="128" s="33" customFormat="1" ht="12.75" customHeight="1"/>
    <row r="129" s="33" customFormat="1" ht="12.75" customHeight="1"/>
    <row r="130" s="33" customFormat="1" ht="12.75" customHeight="1"/>
    <row r="131" s="33" customFormat="1" ht="12.75" customHeight="1"/>
    <row r="132" s="33" customFormat="1" ht="22.5" customHeight="1"/>
    <row r="133" s="33" customFormat="1" ht="15" customHeight="1"/>
    <row r="134" s="33" customFormat="1" ht="15" customHeight="1"/>
    <row r="135" s="33" customFormat="1" ht="12.75" customHeight="1"/>
    <row r="136" s="33" customFormat="1" ht="12.75" customHeight="1"/>
    <row r="137" s="33" customFormat="1" ht="12.75" customHeight="1"/>
    <row r="138" s="33" customFormat="1" ht="12.75" customHeight="1"/>
    <row r="139" s="33" customFormat="1" ht="12.75" customHeight="1"/>
    <row r="140" s="33" customFormat="1" ht="15" customHeight="1"/>
    <row r="141" s="33" customFormat="1" ht="23.25" customHeight="1"/>
    <row r="142" s="33" customFormat="1" ht="15" customHeight="1"/>
    <row r="143" s="33" customFormat="1" ht="12.75" customHeight="1"/>
    <row r="144" s="33" customFormat="1" ht="15.75" customHeight="1"/>
    <row r="145" s="33" customFormat="1" ht="31.5" customHeight="1"/>
    <row r="146" s="33" customFormat="1" ht="12.75" customHeight="1"/>
    <row r="147" s="33" customFormat="1" ht="18.75" customHeight="1"/>
    <row r="148" s="33" customFormat="1" ht="12.75" customHeight="1"/>
    <row r="149" s="33" customFormat="1" ht="12.75" customHeight="1"/>
    <row r="150" s="33" customFormat="1" ht="12.75" customHeight="1"/>
    <row r="151" s="33" customFormat="1" ht="12.75" customHeight="1"/>
    <row r="152" s="33" customFormat="1" ht="12.75" customHeight="1"/>
    <row r="153" s="33" customFormat="1" ht="12.75" customHeight="1"/>
    <row r="154" s="33" customFormat="1" ht="12.75" customHeight="1"/>
    <row r="155" s="33" customFormat="1" ht="12.75" customHeight="1"/>
    <row r="156" s="33" customFormat="1" ht="12.75" customHeight="1"/>
    <row r="157" s="33" customFormat="1" ht="12.75" customHeight="1"/>
    <row r="158" s="33" customFormat="1" ht="12.75" customHeight="1"/>
    <row r="159" s="33" customFormat="1" ht="12.75" customHeight="1"/>
    <row r="160" s="33" customFormat="1" ht="12.75" customHeight="1"/>
    <row r="161" s="33" customFormat="1" ht="12.75" customHeight="1"/>
    <row r="162" s="33" customFormat="1" ht="12.75" customHeight="1"/>
    <row r="163" s="33" customFormat="1" ht="12.75" customHeight="1"/>
    <row r="164" s="33" customFormat="1" ht="12.75" customHeight="1"/>
    <row r="165" s="33" customFormat="1" ht="12.75" customHeight="1"/>
    <row r="166" s="33" customFormat="1" ht="12.75" customHeight="1"/>
    <row r="167" s="33" customFormat="1" ht="12.75" customHeight="1"/>
    <row r="168" s="33" customFormat="1" ht="12.75" customHeight="1"/>
    <row r="169" s="33" customFormat="1" ht="12.75" customHeight="1"/>
    <row r="170" s="33" customFormat="1" ht="12.75" customHeight="1"/>
    <row r="171" s="33" customFormat="1" ht="12.75" customHeight="1"/>
    <row r="172" s="33" customFormat="1" ht="12.75" customHeight="1"/>
    <row r="173" s="33" customFormat="1" ht="12.75" customHeight="1"/>
    <row r="174" s="33" customFormat="1" ht="12.75" customHeight="1"/>
    <row r="175" s="33" customFormat="1" ht="12.75" customHeight="1"/>
    <row r="176" s="33" customFormat="1" ht="12.75" customHeight="1"/>
    <row r="177" s="33" customFormat="1" ht="12.75" customHeight="1"/>
    <row r="178" s="33" customFormat="1" ht="12.75" customHeight="1"/>
    <row r="179" s="33" customFormat="1" ht="12.75" customHeight="1"/>
    <row r="180" s="33" customFormat="1" ht="12.75" customHeight="1"/>
    <row r="181" s="33" customFormat="1" ht="12.75" customHeight="1"/>
    <row r="182" s="33" customFormat="1" ht="12.75" customHeight="1"/>
  </sheetData>
  <sheetProtection/>
  <mergeCells count="226">
    <mergeCell ref="F40:F43"/>
    <mergeCell ref="G40:G43"/>
    <mergeCell ref="L32:L34"/>
    <mergeCell ref="L2:N2"/>
    <mergeCell ref="A1:N1"/>
    <mergeCell ref="L37:L38"/>
    <mergeCell ref="M37:M38"/>
    <mergeCell ref="F61:G61"/>
    <mergeCell ref="H61:I61"/>
    <mergeCell ref="J61:K61"/>
    <mergeCell ref="L61:M61"/>
    <mergeCell ref="A55:A56"/>
    <mergeCell ref="M55:M56"/>
    <mergeCell ref="N55:N56"/>
    <mergeCell ref="F31:G31"/>
    <mergeCell ref="H31:I31"/>
    <mergeCell ref="J31:K31"/>
    <mergeCell ref="L31:M31"/>
    <mergeCell ref="L49:M49"/>
    <mergeCell ref="I55:I56"/>
    <mergeCell ref="J55:J56"/>
    <mergeCell ref="F39:G39"/>
    <mergeCell ref="K55:K56"/>
    <mergeCell ref="J51:J52"/>
    <mergeCell ref="I51:I52"/>
    <mergeCell ref="K47:K48"/>
    <mergeCell ref="G44:G45"/>
    <mergeCell ref="H44:H45"/>
    <mergeCell ref="I44:I45"/>
    <mergeCell ref="J44:J45"/>
    <mergeCell ref="K40:K43"/>
    <mergeCell ref="L55:L56"/>
    <mergeCell ref="K51:K52"/>
    <mergeCell ref="F51:F52"/>
    <mergeCell ref="G51:G52"/>
    <mergeCell ref="H51:H52"/>
    <mergeCell ref="E55:E56"/>
    <mergeCell ref="F55:F56"/>
    <mergeCell ref="G55:G56"/>
    <mergeCell ref="H55:H56"/>
    <mergeCell ref="M51:M52"/>
    <mergeCell ref="F49:G49"/>
    <mergeCell ref="N51:N52"/>
    <mergeCell ref="N47:N48"/>
    <mergeCell ref="L47:L48"/>
    <mergeCell ref="M47:M48"/>
    <mergeCell ref="H49:I49"/>
    <mergeCell ref="L51:L52"/>
    <mergeCell ref="J49:K49"/>
    <mergeCell ref="N44:N45"/>
    <mergeCell ref="M44:M45"/>
    <mergeCell ref="L44:L45"/>
    <mergeCell ref="E47:E48"/>
    <mergeCell ref="F47:F48"/>
    <mergeCell ref="G47:G48"/>
    <mergeCell ref="H47:H48"/>
    <mergeCell ref="I47:I48"/>
    <mergeCell ref="J47:J48"/>
    <mergeCell ref="F44:F45"/>
    <mergeCell ref="N37:N38"/>
    <mergeCell ref="H40:H43"/>
    <mergeCell ref="I40:I43"/>
    <mergeCell ref="J40:J43"/>
    <mergeCell ref="N40:N43"/>
    <mergeCell ref="L39:M39"/>
    <mergeCell ref="M40:M43"/>
    <mergeCell ref="L40:L43"/>
    <mergeCell ref="J37:J38"/>
    <mergeCell ref="K37:K38"/>
    <mergeCell ref="K44:K45"/>
    <mergeCell ref="H39:I39"/>
    <mergeCell ref="J39:K39"/>
    <mergeCell ref="F37:F38"/>
    <mergeCell ref="G37:G38"/>
    <mergeCell ref="H37:H38"/>
    <mergeCell ref="I37:I38"/>
    <mergeCell ref="N26:N27"/>
    <mergeCell ref="E32:E34"/>
    <mergeCell ref="F32:F34"/>
    <mergeCell ref="G32:G34"/>
    <mergeCell ref="H32:H34"/>
    <mergeCell ref="I32:I34"/>
    <mergeCell ref="J32:J34"/>
    <mergeCell ref="K32:K34"/>
    <mergeCell ref="M32:M34"/>
    <mergeCell ref="N32:N34"/>
    <mergeCell ref="K26:K27"/>
    <mergeCell ref="E26:E27"/>
    <mergeCell ref="L26:L27"/>
    <mergeCell ref="M26:M27"/>
    <mergeCell ref="A26:A27"/>
    <mergeCell ref="F26:F27"/>
    <mergeCell ref="G26:G27"/>
    <mergeCell ref="A32:A34"/>
    <mergeCell ref="A37:A38"/>
    <mergeCell ref="A31:E31"/>
    <mergeCell ref="B37:B38"/>
    <mergeCell ref="C37:C38"/>
    <mergeCell ref="E37:E38"/>
    <mergeCell ref="J23:J25"/>
    <mergeCell ref="B26:B27"/>
    <mergeCell ref="C26:C27"/>
    <mergeCell ref="B23:B25"/>
    <mergeCell ref="H26:H27"/>
    <mergeCell ref="I26:I27"/>
    <mergeCell ref="J26:J27"/>
    <mergeCell ref="N23:N25"/>
    <mergeCell ref="A13:A14"/>
    <mergeCell ref="A15:A16"/>
    <mergeCell ref="A17:A18"/>
    <mergeCell ref="A20:A21"/>
    <mergeCell ref="A23:A25"/>
    <mergeCell ref="N20:N21"/>
    <mergeCell ref="E23:E25"/>
    <mergeCell ref="N17:N18"/>
    <mergeCell ref="L20:L21"/>
    <mergeCell ref="L23:L25"/>
    <mergeCell ref="M23:M25"/>
    <mergeCell ref="M20:M21"/>
    <mergeCell ref="E17:E18"/>
    <mergeCell ref="F17:F18"/>
    <mergeCell ref="G17:G18"/>
    <mergeCell ref="H17:H18"/>
    <mergeCell ref="K20:K21"/>
    <mergeCell ref="G23:G25"/>
    <mergeCell ref="K23:K25"/>
    <mergeCell ref="N13:N14"/>
    <mergeCell ref="E15:E16"/>
    <mergeCell ref="F15:F16"/>
    <mergeCell ref="G15:G16"/>
    <mergeCell ref="H15:H16"/>
    <mergeCell ref="I15:I16"/>
    <mergeCell ref="J13:J14"/>
    <mergeCell ref="L15:L16"/>
    <mergeCell ref="M15:M16"/>
    <mergeCell ref="N15:N16"/>
    <mergeCell ref="L13:L14"/>
    <mergeCell ref="M13:M14"/>
    <mergeCell ref="I17:I18"/>
    <mergeCell ref="J17:J18"/>
    <mergeCell ref="K17:K18"/>
    <mergeCell ref="L17:L18"/>
    <mergeCell ref="M17:M18"/>
    <mergeCell ref="I13:I14"/>
    <mergeCell ref="C51:C52"/>
    <mergeCell ref="A47:A48"/>
    <mergeCell ref="A49:E49"/>
    <mergeCell ref="B55:B56"/>
    <mergeCell ref="C55:C56"/>
    <mergeCell ref="B47:B48"/>
    <mergeCell ref="C47:C48"/>
    <mergeCell ref="A51:A52"/>
    <mergeCell ref="E51:E52"/>
    <mergeCell ref="B51:B52"/>
    <mergeCell ref="N9:N11"/>
    <mergeCell ref="C23:C25"/>
    <mergeCell ref="B32:B34"/>
    <mergeCell ref="C32:C34"/>
    <mergeCell ref="E13:E14"/>
    <mergeCell ref="F13:F14"/>
    <mergeCell ref="K13:K14"/>
    <mergeCell ref="E20:E21"/>
    <mergeCell ref="F20:F21"/>
    <mergeCell ref="G20:G21"/>
    <mergeCell ref="C40:C43"/>
    <mergeCell ref="B44:B45"/>
    <mergeCell ref="C44:C45"/>
    <mergeCell ref="A39:E39"/>
    <mergeCell ref="A40:A43"/>
    <mergeCell ref="A44:A45"/>
    <mergeCell ref="B40:B43"/>
    <mergeCell ref="E44:E45"/>
    <mergeCell ref="E40:E43"/>
    <mergeCell ref="B20:B21"/>
    <mergeCell ref="C20:C21"/>
    <mergeCell ref="J7:K7"/>
    <mergeCell ref="L7:M7"/>
    <mergeCell ref="J12:K12"/>
    <mergeCell ref="L12:M12"/>
    <mergeCell ref="J9:J11"/>
    <mergeCell ref="K9:K11"/>
    <mergeCell ref="L9:L11"/>
    <mergeCell ref="M9:M11"/>
    <mergeCell ref="H23:H25"/>
    <mergeCell ref="I23:I25"/>
    <mergeCell ref="F23:F25"/>
    <mergeCell ref="G13:G14"/>
    <mergeCell ref="H13:H14"/>
    <mergeCell ref="H20:H21"/>
    <mergeCell ref="J15:J16"/>
    <mergeCell ref="K15:K16"/>
    <mergeCell ref="I20:I21"/>
    <mergeCell ref="J20:J21"/>
    <mergeCell ref="B15:B16"/>
    <mergeCell ref="C15:C16"/>
    <mergeCell ref="B17:B18"/>
    <mergeCell ref="C17:C18"/>
    <mergeCell ref="I9:I11"/>
    <mergeCell ref="E9:E11"/>
    <mergeCell ref="F9:F11"/>
    <mergeCell ref="G9:G11"/>
    <mergeCell ref="A9:A11"/>
    <mergeCell ref="B13:B14"/>
    <mergeCell ref="C13:C14"/>
    <mergeCell ref="H9:H11"/>
    <mergeCell ref="B9:B11"/>
    <mergeCell ref="C9:C11"/>
    <mergeCell ref="H12:I12"/>
    <mergeCell ref="A12:E12"/>
    <mergeCell ref="F12:G12"/>
    <mergeCell ref="N3:N5"/>
    <mergeCell ref="F7:G7"/>
    <mergeCell ref="H7:I7"/>
    <mergeCell ref="A7:E7"/>
    <mergeCell ref="A6:N6"/>
    <mergeCell ref="E3:E5"/>
    <mergeCell ref="H4:I4"/>
    <mergeCell ref="F4:G4"/>
    <mergeCell ref="F3:I3"/>
    <mergeCell ref="A3:A5"/>
    <mergeCell ref="B3:B5"/>
    <mergeCell ref="C3:C5"/>
    <mergeCell ref="D3:D5"/>
    <mergeCell ref="J3:M3"/>
    <mergeCell ref="J4:K4"/>
    <mergeCell ref="L4:M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4" r:id="rId1"/>
  <rowBreaks count="3" manualBreakCount="3">
    <brk id="30" max="255" man="1"/>
    <brk id="94" max="255" man="1"/>
    <brk id="1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D49">
      <selection activeCell="M60" sqref="M60"/>
    </sheetView>
  </sheetViews>
  <sheetFormatPr defaultColWidth="9.33203125" defaultRowHeight="12.75"/>
  <cols>
    <col min="1" max="1" width="5.83203125" style="0" customWidth="1"/>
    <col min="2" max="2" width="12" style="0" customWidth="1"/>
    <col min="3" max="3" width="39.5" style="0" customWidth="1"/>
    <col min="4" max="4" width="25.66015625" style="0" customWidth="1"/>
    <col min="5" max="5" width="14.33203125" style="0" customWidth="1"/>
    <col min="6" max="6" width="9.83203125" style="0" customWidth="1"/>
    <col min="7" max="7" width="10.33203125" style="0" customWidth="1"/>
    <col min="10" max="10" width="10.16015625" style="0" customWidth="1"/>
    <col min="11" max="12" width="9.83203125" style="0" customWidth="1"/>
    <col min="13" max="13" width="9.66015625" style="0" customWidth="1"/>
    <col min="14" max="14" width="16.5" style="0" customWidth="1"/>
  </cols>
  <sheetData>
    <row r="1" spans="1:14" s="36" customFormat="1" ht="39" customHeight="1">
      <c r="A1" s="110" t="s">
        <v>362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2.7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109" t="s">
        <v>369</v>
      </c>
      <c r="M2" s="109"/>
      <c r="N2" s="109"/>
    </row>
    <row r="3" spans="1:14" ht="15.75" customHeight="1">
      <c r="A3" s="126" t="s">
        <v>0</v>
      </c>
      <c r="B3" s="126" t="s">
        <v>1</v>
      </c>
      <c r="C3" s="126" t="s">
        <v>195</v>
      </c>
      <c r="D3" s="126" t="s">
        <v>2</v>
      </c>
      <c r="E3" s="126" t="s">
        <v>3</v>
      </c>
      <c r="F3" s="128" t="s">
        <v>6</v>
      </c>
      <c r="G3" s="128"/>
      <c r="H3" s="128"/>
      <c r="I3" s="140"/>
      <c r="J3" s="127" t="s">
        <v>7</v>
      </c>
      <c r="K3" s="128"/>
      <c r="L3" s="128"/>
      <c r="M3" s="128"/>
      <c r="N3" s="131" t="s">
        <v>8</v>
      </c>
    </row>
    <row r="4" spans="1:14" ht="14.25" customHeight="1">
      <c r="A4" s="126"/>
      <c r="B4" s="126"/>
      <c r="C4" s="126"/>
      <c r="D4" s="126"/>
      <c r="E4" s="126"/>
      <c r="F4" s="130" t="s">
        <v>4</v>
      </c>
      <c r="G4" s="130"/>
      <c r="H4" s="130" t="s">
        <v>5</v>
      </c>
      <c r="I4" s="139"/>
      <c r="J4" s="129" t="s">
        <v>4</v>
      </c>
      <c r="K4" s="130"/>
      <c r="L4" s="130" t="s">
        <v>5</v>
      </c>
      <c r="M4" s="130"/>
      <c r="N4" s="131"/>
    </row>
    <row r="5" spans="1:14" ht="72.75" customHeight="1">
      <c r="A5" s="126"/>
      <c r="B5" s="126"/>
      <c r="C5" s="126"/>
      <c r="D5" s="126"/>
      <c r="E5" s="126"/>
      <c r="F5" s="2" t="s">
        <v>9</v>
      </c>
      <c r="G5" s="3" t="s">
        <v>10</v>
      </c>
      <c r="H5" s="2" t="s">
        <v>9</v>
      </c>
      <c r="I5" s="20" t="s">
        <v>10</v>
      </c>
      <c r="J5" s="19" t="s">
        <v>9</v>
      </c>
      <c r="K5" s="3" t="s">
        <v>10</v>
      </c>
      <c r="L5" s="2" t="s">
        <v>9</v>
      </c>
      <c r="M5" s="3" t="s">
        <v>10</v>
      </c>
      <c r="N5" s="131"/>
    </row>
    <row r="6" spans="1:14" ht="15.75">
      <c r="A6" s="111" t="s">
        <v>207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2"/>
    </row>
    <row r="7" spans="1:14" ht="21.75" customHeight="1" thickBot="1">
      <c r="A7" s="113" t="s">
        <v>54</v>
      </c>
      <c r="B7" s="113"/>
      <c r="C7" s="113"/>
      <c r="D7" s="113"/>
      <c r="E7" s="113"/>
      <c r="F7" s="132" t="s">
        <v>198</v>
      </c>
      <c r="G7" s="133"/>
      <c r="H7" s="132">
        <f>H8+I8+H9+I9</f>
        <v>57</v>
      </c>
      <c r="I7" s="134"/>
      <c r="J7" s="120">
        <f>J8+K8+J9+K9</f>
        <v>0</v>
      </c>
      <c r="K7" s="133"/>
      <c r="L7" s="132">
        <f>L8+M8+L9+M9</f>
        <v>74</v>
      </c>
      <c r="M7" s="133"/>
      <c r="N7" s="9"/>
    </row>
    <row r="8" spans="1:14" ht="28.5" customHeight="1">
      <c r="A8" s="11">
        <v>1</v>
      </c>
      <c r="B8" s="8" t="s">
        <v>122</v>
      </c>
      <c r="C8" s="8" t="s">
        <v>12</v>
      </c>
      <c r="D8" s="48" t="s">
        <v>222</v>
      </c>
      <c r="E8" s="13" t="s">
        <v>121</v>
      </c>
      <c r="F8" s="11" t="s">
        <v>198</v>
      </c>
      <c r="G8" s="11" t="s">
        <v>198</v>
      </c>
      <c r="H8" s="11">
        <v>17</v>
      </c>
      <c r="I8" s="25">
        <v>2</v>
      </c>
      <c r="J8" s="21"/>
      <c r="K8" s="11"/>
      <c r="L8" s="11"/>
      <c r="M8" s="11"/>
      <c r="N8" s="12" t="s">
        <v>196</v>
      </c>
    </row>
    <row r="9" spans="1:14" ht="14.25" customHeight="1">
      <c r="A9" s="141">
        <v>2</v>
      </c>
      <c r="B9" s="126" t="s">
        <v>120</v>
      </c>
      <c r="C9" s="122" t="s">
        <v>14</v>
      </c>
      <c r="D9" s="46" t="s">
        <v>15</v>
      </c>
      <c r="E9" s="99" t="s">
        <v>121</v>
      </c>
      <c r="F9" s="99" t="s">
        <v>198</v>
      </c>
      <c r="G9" s="99" t="s">
        <v>198</v>
      </c>
      <c r="H9" s="99">
        <v>24</v>
      </c>
      <c r="I9" s="102">
        <v>14</v>
      </c>
      <c r="J9" s="106"/>
      <c r="K9" s="99"/>
      <c r="L9" s="99">
        <v>2</v>
      </c>
      <c r="M9" s="99">
        <v>72</v>
      </c>
      <c r="N9" s="141" t="s">
        <v>196</v>
      </c>
    </row>
    <row r="10" spans="1:14" ht="12" customHeight="1">
      <c r="A10" s="142"/>
      <c r="B10" s="126"/>
      <c r="C10" s="123"/>
      <c r="D10" s="46" t="s">
        <v>16</v>
      </c>
      <c r="E10" s="100"/>
      <c r="F10" s="100"/>
      <c r="G10" s="100"/>
      <c r="H10" s="100"/>
      <c r="I10" s="103"/>
      <c r="J10" s="107"/>
      <c r="K10" s="100"/>
      <c r="L10" s="100"/>
      <c r="M10" s="100"/>
      <c r="N10" s="142"/>
    </row>
    <row r="11" spans="1:14" ht="13.5" customHeight="1">
      <c r="A11" s="143"/>
      <c r="B11" s="126"/>
      <c r="C11" s="144"/>
      <c r="D11" s="46" t="s">
        <v>17</v>
      </c>
      <c r="E11" s="101"/>
      <c r="F11" s="101"/>
      <c r="G11" s="101"/>
      <c r="H11" s="101"/>
      <c r="I11" s="104"/>
      <c r="J11" s="149"/>
      <c r="K11" s="101"/>
      <c r="L11" s="101"/>
      <c r="M11" s="101"/>
      <c r="N11" s="143"/>
    </row>
    <row r="12" spans="1:14" ht="21" customHeight="1" thickBot="1">
      <c r="A12" s="113" t="s">
        <v>55</v>
      </c>
      <c r="B12" s="113"/>
      <c r="C12" s="113"/>
      <c r="D12" s="113"/>
      <c r="E12" s="113"/>
      <c r="F12" s="132">
        <f>F24+G24+F25+G25</f>
        <v>52</v>
      </c>
      <c r="G12" s="133"/>
      <c r="H12" s="132">
        <f>SUM(H13:H25)+SUM(I13:I25)</f>
        <v>282</v>
      </c>
      <c r="I12" s="134"/>
      <c r="J12" s="132">
        <f>SUM(J13:J25)+SUM(K13:K25)</f>
        <v>0</v>
      </c>
      <c r="K12" s="120"/>
      <c r="L12" s="105">
        <f>SUM(L13:L25)+SUM(M13:M25)</f>
        <v>43</v>
      </c>
      <c r="M12" s="105"/>
      <c r="N12" s="23"/>
    </row>
    <row r="13" spans="1:14" ht="13.5" customHeight="1">
      <c r="A13" s="119">
        <v>3</v>
      </c>
      <c r="B13" s="144" t="s">
        <v>123</v>
      </c>
      <c r="C13" s="144" t="s">
        <v>124</v>
      </c>
      <c r="D13" s="150" t="s">
        <v>220</v>
      </c>
      <c r="E13" s="101" t="s">
        <v>121</v>
      </c>
      <c r="F13" s="142" t="s">
        <v>198</v>
      </c>
      <c r="G13" s="142" t="s">
        <v>198</v>
      </c>
      <c r="H13" s="142">
        <v>10</v>
      </c>
      <c r="I13" s="125">
        <v>6</v>
      </c>
      <c r="J13" s="121"/>
      <c r="K13" s="142"/>
      <c r="L13" s="142">
        <v>0</v>
      </c>
      <c r="M13" s="142">
        <v>25</v>
      </c>
      <c r="N13" s="142" t="s">
        <v>196</v>
      </c>
    </row>
    <row r="14" spans="1:14" ht="33.75" customHeight="1">
      <c r="A14" s="143"/>
      <c r="B14" s="145"/>
      <c r="C14" s="145"/>
      <c r="D14" s="151"/>
      <c r="E14" s="131"/>
      <c r="F14" s="143"/>
      <c r="G14" s="143"/>
      <c r="H14" s="143"/>
      <c r="I14" s="148"/>
      <c r="J14" s="118"/>
      <c r="K14" s="143"/>
      <c r="L14" s="143"/>
      <c r="M14" s="143"/>
      <c r="N14" s="143"/>
    </row>
    <row r="15" spans="1:14" ht="13.5" customHeight="1">
      <c r="A15" s="12">
        <v>4</v>
      </c>
      <c r="B15" s="5" t="s">
        <v>125</v>
      </c>
      <c r="C15" s="5" t="s">
        <v>19</v>
      </c>
      <c r="D15" s="46" t="s">
        <v>221</v>
      </c>
      <c r="E15" s="1" t="s">
        <v>121</v>
      </c>
      <c r="F15" s="12" t="s">
        <v>198</v>
      </c>
      <c r="G15" s="12" t="s">
        <v>198</v>
      </c>
      <c r="H15" s="12">
        <v>9</v>
      </c>
      <c r="I15" s="26">
        <v>3</v>
      </c>
      <c r="J15" s="27"/>
      <c r="K15" s="12"/>
      <c r="L15" s="12"/>
      <c r="M15" s="12"/>
      <c r="N15" s="12" t="s">
        <v>197</v>
      </c>
    </row>
    <row r="16" spans="1:14" ht="27" customHeight="1">
      <c r="A16" s="12">
        <v>5</v>
      </c>
      <c r="B16" s="5" t="s">
        <v>126</v>
      </c>
      <c r="C16" s="5" t="s">
        <v>127</v>
      </c>
      <c r="D16" s="46" t="s">
        <v>218</v>
      </c>
      <c r="E16" s="1" t="s">
        <v>121</v>
      </c>
      <c r="F16" s="12" t="s">
        <v>198</v>
      </c>
      <c r="G16" s="12" t="s">
        <v>198</v>
      </c>
      <c r="H16" s="12">
        <v>18</v>
      </c>
      <c r="I16" s="26">
        <v>1</v>
      </c>
      <c r="J16" s="27"/>
      <c r="K16" s="12"/>
      <c r="L16" s="12">
        <v>0</v>
      </c>
      <c r="M16" s="12">
        <v>13</v>
      </c>
      <c r="N16" s="12" t="s">
        <v>197</v>
      </c>
    </row>
    <row r="17" spans="1:14" ht="46.5" customHeight="1">
      <c r="A17" s="12">
        <v>6</v>
      </c>
      <c r="B17" s="5" t="s">
        <v>128</v>
      </c>
      <c r="C17" s="5" t="s">
        <v>22</v>
      </c>
      <c r="D17" s="46" t="s">
        <v>219</v>
      </c>
      <c r="E17" s="1" t="s">
        <v>121</v>
      </c>
      <c r="F17" s="12" t="s">
        <v>198</v>
      </c>
      <c r="G17" s="12" t="s">
        <v>198</v>
      </c>
      <c r="H17" s="12">
        <v>17</v>
      </c>
      <c r="I17" s="26">
        <v>0</v>
      </c>
      <c r="J17" s="27"/>
      <c r="K17" s="12"/>
      <c r="L17" s="12"/>
      <c r="M17" s="12"/>
      <c r="N17" s="12" t="s">
        <v>197</v>
      </c>
    </row>
    <row r="18" spans="1:14" ht="32.25" customHeight="1">
      <c r="A18" s="12">
        <v>7</v>
      </c>
      <c r="B18" s="5" t="s">
        <v>129</v>
      </c>
      <c r="C18" s="5" t="s">
        <v>24</v>
      </c>
      <c r="D18" s="46" t="s">
        <v>217</v>
      </c>
      <c r="E18" s="1" t="s">
        <v>121</v>
      </c>
      <c r="F18" s="12" t="s">
        <v>198</v>
      </c>
      <c r="G18" s="12" t="s">
        <v>198</v>
      </c>
      <c r="H18" s="12">
        <v>16</v>
      </c>
      <c r="I18" s="26">
        <v>0</v>
      </c>
      <c r="J18" s="27"/>
      <c r="K18" s="12"/>
      <c r="L18" s="12"/>
      <c r="M18" s="12"/>
      <c r="N18" s="12" t="s">
        <v>197</v>
      </c>
    </row>
    <row r="19" spans="1:14" ht="38.25" customHeight="1">
      <c r="A19" s="12">
        <v>8</v>
      </c>
      <c r="B19" s="5" t="s">
        <v>130</v>
      </c>
      <c r="C19" s="5" t="s">
        <v>34</v>
      </c>
      <c r="D19" s="46" t="s">
        <v>226</v>
      </c>
      <c r="E19" s="1" t="s">
        <v>121</v>
      </c>
      <c r="F19" s="12" t="s">
        <v>198</v>
      </c>
      <c r="G19" s="12" t="s">
        <v>198</v>
      </c>
      <c r="H19" s="12">
        <v>15</v>
      </c>
      <c r="I19" s="26">
        <v>2</v>
      </c>
      <c r="J19" s="27"/>
      <c r="K19" s="12"/>
      <c r="L19" s="12"/>
      <c r="M19" s="12"/>
      <c r="N19" s="12" t="s">
        <v>197</v>
      </c>
    </row>
    <row r="20" spans="1:14" ht="18" customHeight="1">
      <c r="A20" s="12">
        <v>9</v>
      </c>
      <c r="B20" s="5" t="s">
        <v>131</v>
      </c>
      <c r="C20" s="5" t="s">
        <v>201</v>
      </c>
      <c r="D20" s="46" t="s">
        <v>226</v>
      </c>
      <c r="E20" s="1" t="s">
        <v>121</v>
      </c>
      <c r="F20" s="12" t="s">
        <v>198</v>
      </c>
      <c r="G20" s="12" t="s">
        <v>198</v>
      </c>
      <c r="H20" s="12">
        <v>14</v>
      </c>
      <c r="I20" s="26">
        <v>0</v>
      </c>
      <c r="J20" s="27"/>
      <c r="K20" s="12"/>
      <c r="L20" s="12"/>
      <c r="M20" s="12"/>
      <c r="N20" s="12" t="s">
        <v>197</v>
      </c>
    </row>
    <row r="21" spans="1:14" ht="18.75" customHeight="1">
      <c r="A21" s="12">
        <v>10</v>
      </c>
      <c r="B21" s="5" t="s">
        <v>132</v>
      </c>
      <c r="C21" s="5" t="s">
        <v>202</v>
      </c>
      <c r="D21" s="46" t="s">
        <v>216</v>
      </c>
      <c r="E21" s="1" t="s">
        <v>121</v>
      </c>
      <c r="F21" s="12" t="s">
        <v>198</v>
      </c>
      <c r="G21" s="12" t="s">
        <v>198</v>
      </c>
      <c r="H21" s="12">
        <v>11</v>
      </c>
      <c r="I21" s="26">
        <v>0</v>
      </c>
      <c r="J21" s="27"/>
      <c r="K21" s="12"/>
      <c r="L21" s="12">
        <v>2</v>
      </c>
      <c r="M21" s="12">
        <v>3</v>
      </c>
      <c r="N21" s="12" t="s">
        <v>197</v>
      </c>
    </row>
    <row r="22" spans="1:14" ht="27.75" customHeight="1">
      <c r="A22" s="12">
        <v>11</v>
      </c>
      <c r="B22" s="5" t="s">
        <v>133</v>
      </c>
      <c r="C22" s="5" t="s">
        <v>134</v>
      </c>
      <c r="D22" s="46" t="s">
        <v>226</v>
      </c>
      <c r="E22" s="1" t="s">
        <v>121</v>
      </c>
      <c r="F22" s="12" t="s">
        <v>198</v>
      </c>
      <c r="G22" s="12" t="s">
        <v>198</v>
      </c>
      <c r="H22" s="12">
        <v>6</v>
      </c>
      <c r="I22" s="26">
        <v>0</v>
      </c>
      <c r="J22" s="27"/>
      <c r="K22" s="12"/>
      <c r="L22" s="12"/>
      <c r="M22" s="12"/>
      <c r="N22" s="12" t="s">
        <v>197</v>
      </c>
    </row>
    <row r="23" spans="1:14" ht="31.5" customHeight="1">
      <c r="A23" s="12">
        <v>12</v>
      </c>
      <c r="B23" s="5" t="s">
        <v>135</v>
      </c>
      <c r="C23" s="5" t="s">
        <v>42</v>
      </c>
      <c r="D23" s="46" t="s">
        <v>223</v>
      </c>
      <c r="E23" s="1" t="s">
        <v>121</v>
      </c>
      <c r="F23" s="12" t="s">
        <v>198</v>
      </c>
      <c r="G23" s="12" t="s">
        <v>198</v>
      </c>
      <c r="H23" s="12">
        <v>8</v>
      </c>
      <c r="I23" s="26">
        <v>2</v>
      </c>
      <c r="J23" s="27"/>
      <c r="K23" s="12"/>
      <c r="L23" s="12"/>
      <c r="M23" s="12"/>
      <c r="N23" s="12" t="s">
        <v>197</v>
      </c>
    </row>
    <row r="24" spans="1:14" ht="32.25" customHeight="1">
      <c r="A24" s="12">
        <v>13</v>
      </c>
      <c r="B24" s="5" t="s">
        <v>136</v>
      </c>
      <c r="C24" s="5" t="s">
        <v>137</v>
      </c>
      <c r="D24" s="47" t="s">
        <v>224</v>
      </c>
      <c r="E24" s="1" t="s">
        <v>121</v>
      </c>
      <c r="F24" s="12">
        <v>25</v>
      </c>
      <c r="G24" s="12">
        <v>8</v>
      </c>
      <c r="H24" s="12">
        <v>73</v>
      </c>
      <c r="I24" s="26">
        <v>24</v>
      </c>
      <c r="J24" s="27"/>
      <c r="K24" s="12"/>
      <c r="L24" s="12"/>
      <c r="M24" s="12"/>
      <c r="N24" s="12" t="s">
        <v>197</v>
      </c>
    </row>
    <row r="25" spans="1:14" ht="27" customHeight="1">
      <c r="A25" s="12">
        <v>14</v>
      </c>
      <c r="B25" s="5" t="s">
        <v>135</v>
      </c>
      <c r="C25" s="5" t="s">
        <v>138</v>
      </c>
      <c r="D25" s="51" t="s">
        <v>226</v>
      </c>
      <c r="E25" s="1" t="s">
        <v>121</v>
      </c>
      <c r="F25" s="12">
        <v>15</v>
      </c>
      <c r="G25" s="12">
        <v>4</v>
      </c>
      <c r="H25" s="12">
        <v>36</v>
      </c>
      <c r="I25" s="26">
        <v>11</v>
      </c>
      <c r="J25" s="27"/>
      <c r="K25" s="12"/>
      <c r="L25" s="12"/>
      <c r="M25" s="12"/>
      <c r="N25" s="12" t="s">
        <v>197</v>
      </c>
    </row>
    <row r="26" spans="1:14" ht="25.5" customHeight="1" thickBot="1">
      <c r="A26" s="135" t="s">
        <v>65</v>
      </c>
      <c r="B26" s="136"/>
      <c r="C26" s="136"/>
      <c r="D26" s="136"/>
      <c r="E26" s="137"/>
      <c r="F26" s="132">
        <f>F34+G34+F40+G40</f>
        <v>53</v>
      </c>
      <c r="G26" s="133"/>
      <c r="H26" s="132">
        <f>SUM(H27:H40)+SUM(I27:I40)</f>
        <v>220</v>
      </c>
      <c r="I26" s="134"/>
      <c r="J26" s="132">
        <f>SUM(J27:J40)+SUM(K27:K40)</f>
        <v>27</v>
      </c>
      <c r="K26" s="120"/>
      <c r="L26" s="105">
        <f>SUM(L27:L40)+SUM(M27:M40)</f>
        <v>115</v>
      </c>
      <c r="M26" s="105"/>
      <c r="N26" s="23"/>
    </row>
    <row r="27" spans="1:14" ht="11.25" customHeight="1">
      <c r="A27" s="119">
        <v>15</v>
      </c>
      <c r="B27" s="144" t="s">
        <v>139</v>
      </c>
      <c r="C27" s="144" t="s">
        <v>140</v>
      </c>
      <c r="D27" s="152" t="s">
        <v>184</v>
      </c>
      <c r="E27" s="154" t="s">
        <v>121</v>
      </c>
      <c r="F27" s="119" t="s">
        <v>198</v>
      </c>
      <c r="G27" s="119" t="s">
        <v>198</v>
      </c>
      <c r="H27" s="119">
        <v>19</v>
      </c>
      <c r="I27" s="125">
        <v>3</v>
      </c>
      <c r="J27" s="114"/>
      <c r="K27" s="119"/>
      <c r="L27" s="142">
        <v>1</v>
      </c>
      <c r="M27" s="142">
        <v>14</v>
      </c>
      <c r="N27" s="119" t="s">
        <v>197</v>
      </c>
    </row>
    <row r="28" spans="1:14" ht="2.25" customHeight="1">
      <c r="A28" s="142"/>
      <c r="B28" s="145"/>
      <c r="C28" s="145"/>
      <c r="D28" s="153"/>
      <c r="E28" s="100"/>
      <c r="F28" s="142"/>
      <c r="G28" s="142"/>
      <c r="H28" s="142"/>
      <c r="I28" s="147"/>
      <c r="J28" s="121"/>
      <c r="K28" s="142"/>
      <c r="L28" s="142"/>
      <c r="M28" s="142"/>
      <c r="N28" s="142"/>
    </row>
    <row r="29" spans="1:14" ht="12.75">
      <c r="A29" s="142"/>
      <c r="B29" s="145"/>
      <c r="C29" s="145"/>
      <c r="D29" s="155" t="s">
        <v>185</v>
      </c>
      <c r="E29" s="100"/>
      <c r="F29" s="142"/>
      <c r="G29" s="142"/>
      <c r="H29" s="142"/>
      <c r="I29" s="147"/>
      <c r="J29" s="121"/>
      <c r="K29" s="142"/>
      <c r="L29" s="142"/>
      <c r="M29" s="142"/>
      <c r="N29" s="142"/>
    </row>
    <row r="30" spans="1:14" ht="0.75" customHeight="1">
      <c r="A30" s="143"/>
      <c r="B30" s="145"/>
      <c r="C30" s="145"/>
      <c r="D30" s="153"/>
      <c r="E30" s="101"/>
      <c r="F30" s="143"/>
      <c r="G30" s="143"/>
      <c r="H30" s="143"/>
      <c r="I30" s="148"/>
      <c r="J30" s="118"/>
      <c r="K30" s="143"/>
      <c r="L30" s="143"/>
      <c r="M30" s="143"/>
      <c r="N30" s="143"/>
    </row>
    <row r="31" spans="1:14" ht="12.75">
      <c r="A31" s="141">
        <v>16</v>
      </c>
      <c r="B31" s="156" t="s">
        <v>141</v>
      </c>
      <c r="C31" s="122" t="s">
        <v>59</v>
      </c>
      <c r="D31" s="16" t="s">
        <v>96</v>
      </c>
      <c r="E31" s="99" t="s">
        <v>121</v>
      </c>
      <c r="F31" s="141" t="s">
        <v>198</v>
      </c>
      <c r="G31" s="141" t="s">
        <v>198</v>
      </c>
      <c r="H31" s="141">
        <v>17</v>
      </c>
      <c r="I31" s="146">
        <v>2</v>
      </c>
      <c r="J31" s="117"/>
      <c r="K31" s="141"/>
      <c r="L31" s="141"/>
      <c r="M31" s="141"/>
      <c r="N31" s="141" t="s">
        <v>197</v>
      </c>
    </row>
    <row r="32" spans="1:14" ht="12.75">
      <c r="A32" s="142"/>
      <c r="B32" s="157"/>
      <c r="C32" s="123"/>
      <c r="D32" s="7" t="s">
        <v>95</v>
      </c>
      <c r="E32" s="100"/>
      <c r="F32" s="142"/>
      <c r="G32" s="142"/>
      <c r="H32" s="142"/>
      <c r="I32" s="147"/>
      <c r="J32" s="121"/>
      <c r="K32" s="142"/>
      <c r="L32" s="142"/>
      <c r="M32" s="142"/>
      <c r="N32" s="142"/>
    </row>
    <row r="33" spans="1:14" ht="12" customHeight="1">
      <c r="A33" s="143"/>
      <c r="B33" s="158"/>
      <c r="C33" s="144"/>
      <c r="D33" s="7" t="s">
        <v>97</v>
      </c>
      <c r="E33" s="101"/>
      <c r="F33" s="143"/>
      <c r="G33" s="143"/>
      <c r="H33" s="143"/>
      <c r="I33" s="148"/>
      <c r="J33" s="118"/>
      <c r="K33" s="143"/>
      <c r="L33" s="143"/>
      <c r="M33" s="143"/>
      <c r="N33" s="143"/>
    </row>
    <row r="34" spans="1:14" ht="12.75">
      <c r="A34" s="141">
        <v>17</v>
      </c>
      <c r="B34" s="145" t="s">
        <v>141</v>
      </c>
      <c r="C34" s="145" t="s">
        <v>142</v>
      </c>
      <c r="D34" s="155" t="s">
        <v>100</v>
      </c>
      <c r="E34" s="99" t="s">
        <v>121</v>
      </c>
      <c r="F34" s="99">
        <v>25</v>
      </c>
      <c r="G34" s="99">
        <v>0</v>
      </c>
      <c r="H34" s="99">
        <v>52</v>
      </c>
      <c r="I34" s="102">
        <v>6</v>
      </c>
      <c r="J34" s="106"/>
      <c r="K34" s="99"/>
      <c r="L34" s="99"/>
      <c r="M34" s="99"/>
      <c r="N34" s="99" t="s">
        <v>197</v>
      </c>
    </row>
    <row r="35" spans="1:14" ht="0.75" customHeight="1">
      <c r="A35" s="142"/>
      <c r="B35" s="145"/>
      <c r="C35" s="145"/>
      <c r="D35" s="153"/>
      <c r="E35" s="100"/>
      <c r="F35" s="100"/>
      <c r="G35" s="100"/>
      <c r="H35" s="100"/>
      <c r="I35" s="103"/>
      <c r="J35" s="107"/>
      <c r="K35" s="100"/>
      <c r="L35" s="100"/>
      <c r="M35" s="100"/>
      <c r="N35" s="100"/>
    </row>
    <row r="36" spans="1:14" ht="14.25" customHeight="1">
      <c r="A36" s="143"/>
      <c r="B36" s="145"/>
      <c r="C36" s="145"/>
      <c r="D36" s="7" t="s">
        <v>101</v>
      </c>
      <c r="E36" s="101"/>
      <c r="F36" s="101"/>
      <c r="G36" s="101"/>
      <c r="H36" s="101"/>
      <c r="I36" s="104"/>
      <c r="J36" s="149"/>
      <c r="K36" s="101"/>
      <c r="L36" s="101"/>
      <c r="M36" s="101"/>
      <c r="N36" s="101"/>
    </row>
    <row r="37" spans="1:14" ht="12.75">
      <c r="A37" s="141">
        <v>18</v>
      </c>
      <c r="B37" s="145" t="s">
        <v>143</v>
      </c>
      <c r="C37" s="145" t="s">
        <v>64</v>
      </c>
      <c r="D37" s="7" t="s">
        <v>100</v>
      </c>
      <c r="E37" s="99" t="s">
        <v>121</v>
      </c>
      <c r="F37" s="141" t="s">
        <v>198</v>
      </c>
      <c r="G37" s="141" t="s">
        <v>198</v>
      </c>
      <c r="H37" s="141">
        <v>19</v>
      </c>
      <c r="I37" s="146">
        <v>3</v>
      </c>
      <c r="J37" s="117"/>
      <c r="K37" s="141"/>
      <c r="L37" s="141"/>
      <c r="M37" s="141"/>
      <c r="N37" s="141" t="s">
        <v>197</v>
      </c>
    </row>
    <row r="38" spans="1:14" ht="15" customHeight="1">
      <c r="A38" s="143"/>
      <c r="B38" s="145"/>
      <c r="C38" s="145"/>
      <c r="D38" s="7" t="s">
        <v>101</v>
      </c>
      <c r="E38" s="101"/>
      <c r="F38" s="143"/>
      <c r="G38" s="143"/>
      <c r="H38" s="143"/>
      <c r="I38" s="148"/>
      <c r="J38" s="118"/>
      <c r="K38" s="143"/>
      <c r="L38" s="143"/>
      <c r="M38" s="143"/>
      <c r="N38" s="143"/>
    </row>
    <row r="39" spans="1:14" ht="35.25" customHeight="1">
      <c r="A39" s="12">
        <v>19</v>
      </c>
      <c r="B39" s="5" t="s">
        <v>144</v>
      </c>
      <c r="C39" s="5" t="s">
        <v>62</v>
      </c>
      <c r="D39" s="47" t="s">
        <v>62</v>
      </c>
      <c r="E39" s="1" t="s">
        <v>121</v>
      </c>
      <c r="F39" s="12" t="s">
        <v>198</v>
      </c>
      <c r="G39" s="12" t="s">
        <v>198</v>
      </c>
      <c r="H39" s="12">
        <v>22</v>
      </c>
      <c r="I39" s="26">
        <v>3</v>
      </c>
      <c r="J39" s="27"/>
      <c r="K39" s="12"/>
      <c r="L39" s="12">
        <v>1</v>
      </c>
      <c r="M39" s="12">
        <v>35</v>
      </c>
      <c r="N39" s="12" t="s">
        <v>197</v>
      </c>
    </row>
    <row r="40" spans="1:14" ht="18.75" customHeight="1">
      <c r="A40" s="12">
        <v>20</v>
      </c>
      <c r="B40" s="5" t="s">
        <v>145</v>
      </c>
      <c r="C40" s="5" t="s">
        <v>146</v>
      </c>
      <c r="D40" s="46" t="s">
        <v>226</v>
      </c>
      <c r="E40" s="1" t="s">
        <v>121</v>
      </c>
      <c r="F40" s="12">
        <v>25</v>
      </c>
      <c r="G40" s="12">
        <v>3</v>
      </c>
      <c r="H40" s="12">
        <v>66</v>
      </c>
      <c r="I40" s="26">
        <v>8</v>
      </c>
      <c r="J40" s="27">
        <v>0</v>
      </c>
      <c r="K40" s="12">
        <v>27</v>
      </c>
      <c r="L40" s="12">
        <v>1</v>
      </c>
      <c r="M40" s="12">
        <v>63</v>
      </c>
      <c r="N40" s="42"/>
    </row>
    <row r="41" spans="1:14" ht="21.75" customHeight="1" thickBot="1">
      <c r="A41" s="135" t="s">
        <v>66</v>
      </c>
      <c r="B41" s="136"/>
      <c r="C41" s="136"/>
      <c r="D41" s="136"/>
      <c r="E41" s="137"/>
      <c r="F41" s="163" t="s">
        <v>198</v>
      </c>
      <c r="G41" s="164"/>
      <c r="H41" s="132">
        <f>SUM(H42:H48)+SUM(I42:I48)</f>
        <v>181</v>
      </c>
      <c r="I41" s="134"/>
      <c r="J41" s="165"/>
      <c r="K41" s="164"/>
      <c r="L41" s="132">
        <f>SUM(L42:L48)+SUM(M42:M48)</f>
        <v>181</v>
      </c>
      <c r="M41" s="133"/>
      <c r="N41" s="24"/>
    </row>
    <row r="42" spans="1:14" ht="25.5" customHeight="1">
      <c r="A42" s="11">
        <v>21</v>
      </c>
      <c r="B42" s="8" t="s">
        <v>147</v>
      </c>
      <c r="C42" s="8" t="s">
        <v>69</v>
      </c>
      <c r="D42" s="48" t="s">
        <v>215</v>
      </c>
      <c r="E42" s="13" t="s">
        <v>121</v>
      </c>
      <c r="F42" s="11" t="s">
        <v>198</v>
      </c>
      <c r="G42" s="11" t="s">
        <v>198</v>
      </c>
      <c r="H42" s="11">
        <v>19</v>
      </c>
      <c r="I42" s="22">
        <v>4</v>
      </c>
      <c r="J42" s="21"/>
      <c r="K42" s="11"/>
      <c r="L42" s="11">
        <v>0</v>
      </c>
      <c r="M42" s="11">
        <v>21</v>
      </c>
      <c r="N42" s="12" t="s">
        <v>197</v>
      </c>
    </row>
    <row r="43" spans="1:14" ht="21" customHeight="1">
      <c r="A43" s="12">
        <v>22</v>
      </c>
      <c r="B43" s="5" t="s">
        <v>148</v>
      </c>
      <c r="C43" s="5" t="s">
        <v>70</v>
      </c>
      <c r="D43" s="47" t="s">
        <v>70</v>
      </c>
      <c r="E43" s="1" t="s">
        <v>121</v>
      </c>
      <c r="F43" s="12" t="s">
        <v>198</v>
      </c>
      <c r="G43" s="12" t="s">
        <v>198</v>
      </c>
      <c r="H43" s="12">
        <v>19</v>
      </c>
      <c r="I43" s="26">
        <v>3</v>
      </c>
      <c r="J43" s="27"/>
      <c r="K43" s="12"/>
      <c r="L43" s="12">
        <v>0</v>
      </c>
      <c r="M43" s="12">
        <v>18</v>
      </c>
      <c r="N43" s="12" t="s">
        <v>197</v>
      </c>
    </row>
    <row r="44" spans="1:14" ht="41.25" customHeight="1">
      <c r="A44" s="12">
        <v>23</v>
      </c>
      <c r="B44" s="5" t="s">
        <v>149</v>
      </c>
      <c r="C44" s="5" t="s">
        <v>150</v>
      </c>
      <c r="D44" s="46" t="s">
        <v>214</v>
      </c>
      <c r="E44" s="1" t="s">
        <v>121</v>
      </c>
      <c r="F44" s="12" t="s">
        <v>198</v>
      </c>
      <c r="G44" s="12" t="s">
        <v>198</v>
      </c>
      <c r="H44" s="12">
        <v>23</v>
      </c>
      <c r="I44" s="26">
        <v>3</v>
      </c>
      <c r="J44" s="27"/>
      <c r="K44" s="12"/>
      <c r="L44" s="12">
        <v>1</v>
      </c>
      <c r="M44" s="12">
        <v>17</v>
      </c>
      <c r="N44" s="12" t="s">
        <v>197</v>
      </c>
    </row>
    <row r="45" spans="1:14" ht="30">
      <c r="A45" s="12">
        <v>24</v>
      </c>
      <c r="B45" s="5" t="s">
        <v>151</v>
      </c>
      <c r="C45" s="5" t="s">
        <v>186</v>
      </c>
      <c r="D45" s="46" t="s">
        <v>226</v>
      </c>
      <c r="E45" s="1" t="s">
        <v>121</v>
      </c>
      <c r="F45" s="12" t="s">
        <v>198</v>
      </c>
      <c r="G45" s="12" t="s">
        <v>198</v>
      </c>
      <c r="H45" s="12">
        <v>27</v>
      </c>
      <c r="I45" s="26">
        <v>18</v>
      </c>
      <c r="J45" s="27"/>
      <c r="K45" s="12"/>
      <c r="L45" s="12">
        <v>0</v>
      </c>
      <c r="M45" s="12">
        <v>79</v>
      </c>
      <c r="N45" s="12" t="s">
        <v>197</v>
      </c>
    </row>
    <row r="46" spans="1:14" ht="30">
      <c r="A46" s="12">
        <v>25</v>
      </c>
      <c r="B46" s="5" t="s">
        <v>152</v>
      </c>
      <c r="C46" s="5" t="s">
        <v>76</v>
      </c>
      <c r="D46" s="46" t="s">
        <v>213</v>
      </c>
      <c r="E46" s="1" t="s">
        <v>121</v>
      </c>
      <c r="F46" s="12" t="s">
        <v>198</v>
      </c>
      <c r="G46" s="12" t="s">
        <v>198</v>
      </c>
      <c r="H46" s="12">
        <v>16</v>
      </c>
      <c r="I46" s="26">
        <v>6</v>
      </c>
      <c r="J46" s="27"/>
      <c r="K46" s="12"/>
      <c r="L46" s="12"/>
      <c r="M46" s="12"/>
      <c r="N46" s="12" t="s">
        <v>197</v>
      </c>
    </row>
    <row r="47" spans="1:14" ht="25.5" customHeight="1">
      <c r="A47" s="12">
        <v>26</v>
      </c>
      <c r="B47" s="5" t="s">
        <v>153</v>
      </c>
      <c r="C47" s="5" t="s">
        <v>74</v>
      </c>
      <c r="D47" s="46" t="s">
        <v>212</v>
      </c>
      <c r="E47" s="1" t="s">
        <v>121</v>
      </c>
      <c r="F47" s="12" t="s">
        <v>198</v>
      </c>
      <c r="G47" s="12" t="s">
        <v>198</v>
      </c>
      <c r="H47" s="12">
        <v>15</v>
      </c>
      <c r="I47" s="26">
        <v>8</v>
      </c>
      <c r="J47" s="27"/>
      <c r="K47" s="12"/>
      <c r="L47" s="12">
        <v>0</v>
      </c>
      <c r="M47" s="12">
        <v>30</v>
      </c>
      <c r="N47" s="12" t="s">
        <v>197</v>
      </c>
    </row>
    <row r="48" spans="1:14" ht="16.5" customHeight="1">
      <c r="A48" s="12">
        <v>27</v>
      </c>
      <c r="B48" s="5" t="s">
        <v>154</v>
      </c>
      <c r="C48" s="5" t="s">
        <v>155</v>
      </c>
      <c r="D48" s="46" t="s">
        <v>211</v>
      </c>
      <c r="E48" s="1" t="s">
        <v>121</v>
      </c>
      <c r="F48" s="12" t="s">
        <v>198</v>
      </c>
      <c r="G48" s="12" t="s">
        <v>198</v>
      </c>
      <c r="H48" s="12">
        <v>13</v>
      </c>
      <c r="I48" s="26">
        <v>7</v>
      </c>
      <c r="J48" s="27"/>
      <c r="K48" s="12"/>
      <c r="L48" s="12">
        <v>1</v>
      </c>
      <c r="M48" s="12">
        <v>14</v>
      </c>
      <c r="N48" s="12" t="s">
        <v>197</v>
      </c>
    </row>
    <row r="49" spans="1:14" ht="22.5" customHeight="1" thickBot="1">
      <c r="A49" s="135" t="s">
        <v>165</v>
      </c>
      <c r="B49" s="136"/>
      <c r="C49" s="136"/>
      <c r="D49" s="136"/>
      <c r="E49" s="137"/>
      <c r="F49" s="132">
        <f>F50+G50+F51+G51</f>
        <v>168</v>
      </c>
      <c r="G49" s="133"/>
      <c r="H49" s="132">
        <f>H50+I50+H51+I51</f>
        <v>949</v>
      </c>
      <c r="I49" s="134"/>
      <c r="J49" s="120">
        <f>J50+K50+J51+K51</f>
        <v>0</v>
      </c>
      <c r="K49" s="133"/>
      <c r="L49" s="132">
        <f>L50+M50+L51+M51</f>
        <v>0</v>
      </c>
      <c r="M49" s="133"/>
      <c r="N49" s="24"/>
    </row>
    <row r="50" spans="1:14" ht="18.75" customHeight="1">
      <c r="A50" s="11">
        <v>28</v>
      </c>
      <c r="B50" s="8" t="s">
        <v>166</v>
      </c>
      <c r="C50" s="8" t="s">
        <v>167</v>
      </c>
      <c r="D50" s="46" t="s">
        <v>226</v>
      </c>
      <c r="E50" s="13" t="s">
        <v>121</v>
      </c>
      <c r="F50" s="21">
        <v>75</v>
      </c>
      <c r="G50" s="11">
        <v>65</v>
      </c>
      <c r="H50" s="11">
        <v>351</v>
      </c>
      <c r="I50" s="22">
        <v>462</v>
      </c>
      <c r="J50" s="21"/>
      <c r="K50" s="11"/>
      <c r="L50" s="11"/>
      <c r="M50" s="11"/>
      <c r="N50" s="12" t="s">
        <v>197</v>
      </c>
    </row>
    <row r="51" spans="1:14" ht="19.5" customHeight="1">
      <c r="A51" s="12">
        <v>29</v>
      </c>
      <c r="B51" s="5" t="s">
        <v>168</v>
      </c>
      <c r="C51" s="5" t="s">
        <v>169</v>
      </c>
      <c r="D51" s="46" t="s">
        <v>226</v>
      </c>
      <c r="E51" s="1" t="s">
        <v>121</v>
      </c>
      <c r="F51" s="27">
        <v>25</v>
      </c>
      <c r="G51" s="12">
        <v>3</v>
      </c>
      <c r="H51" s="12">
        <v>98</v>
      </c>
      <c r="I51" s="26">
        <v>38</v>
      </c>
      <c r="J51" s="27"/>
      <c r="K51" s="12"/>
      <c r="L51" s="12"/>
      <c r="M51" s="12"/>
      <c r="N51" s="12" t="s">
        <v>197</v>
      </c>
    </row>
    <row r="52" spans="1:14" ht="24" customHeight="1" thickBot="1">
      <c r="A52" s="135" t="s">
        <v>77</v>
      </c>
      <c r="B52" s="136"/>
      <c r="C52" s="136"/>
      <c r="D52" s="136"/>
      <c r="E52" s="137"/>
      <c r="F52" s="163" t="s">
        <v>198</v>
      </c>
      <c r="G52" s="164"/>
      <c r="H52" s="132">
        <f>SUM(H53:H60)+SUM(I53:I60)</f>
        <v>98</v>
      </c>
      <c r="I52" s="134"/>
      <c r="J52" s="165"/>
      <c r="K52" s="164"/>
      <c r="L52" s="132">
        <f>SUM(L53:L60)+SUM(M53:M60)</f>
        <v>135</v>
      </c>
      <c r="M52" s="133"/>
      <c r="N52" s="24"/>
    </row>
    <row r="53" spans="1:14" ht="28.5" customHeight="1">
      <c r="A53" s="11">
        <v>30</v>
      </c>
      <c r="B53" s="8" t="s">
        <v>156</v>
      </c>
      <c r="C53" s="8" t="s">
        <v>157</v>
      </c>
      <c r="D53" s="46" t="s">
        <v>226</v>
      </c>
      <c r="E53" s="13" t="s">
        <v>121</v>
      </c>
      <c r="F53" s="11" t="s">
        <v>198</v>
      </c>
      <c r="G53" s="11" t="s">
        <v>198</v>
      </c>
      <c r="H53" s="11">
        <v>10</v>
      </c>
      <c r="I53" s="22">
        <v>1</v>
      </c>
      <c r="J53" s="21"/>
      <c r="K53" s="11"/>
      <c r="L53" s="11">
        <v>0</v>
      </c>
      <c r="M53" s="11">
        <v>16</v>
      </c>
      <c r="N53" s="12" t="s">
        <v>197</v>
      </c>
    </row>
    <row r="54" spans="1:14" ht="29.25" customHeight="1">
      <c r="A54" s="12">
        <v>31</v>
      </c>
      <c r="B54" s="5" t="s">
        <v>158</v>
      </c>
      <c r="C54" s="5" t="s">
        <v>83</v>
      </c>
      <c r="D54" s="46" t="s">
        <v>226</v>
      </c>
      <c r="E54" s="1" t="s">
        <v>121</v>
      </c>
      <c r="F54" s="12" t="s">
        <v>198</v>
      </c>
      <c r="G54" s="12" t="s">
        <v>198</v>
      </c>
      <c r="H54" s="12">
        <v>10</v>
      </c>
      <c r="I54" s="26">
        <v>1</v>
      </c>
      <c r="J54" s="27"/>
      <c r="K54" s="12"/>
      <c r="L54" s="12">
        <v>0</v>
      </c>
      <c r="M54" s="12">
        <v>35</v>
      </c>
      <c r="N54" s="12" t="s">
        <v>197</v>
      </c>
    </row>
    <row r="55" spans="1:14" ht="37.5" customHeight="1">
      <c r="A55" s="12">
        <v>32</v>
      </c>
      <c r="B55" s="5" t="s">
        <v>159</v>
      </c>
      <c r="C55" s="5" t="s">
        <v>87</v>
      </c>
      <c r="D55" s="46" t="s">
        <v>226</v>
      </c>
      <c r="E55" s="1" t="s">
        <v>121</v>
      </c>
      <c r="F55" s="12" t="s">
        <v>198</v>
      </c>
      <c r="G55" s="12" t="s">
        <v>198</v>
      </c>
      <c r="H55" s="12">
        <v>15</v>
      </c>
      <c r="I55" s="26">
        <v>2</v>
      </c>
      <c r="J55" s="27"/>
      <c r="K55" s="12"/>
      <c r="L55" s="12">
        <v>0</v>
      </c>
      <c r="M55" s="12">
        <v>47</v>
      </c>
      <c r="N55" s="12" t="s">
        <v>197</v>
      </c>
    </row>
    <row r="56" spans="1:14" ht="45" customHeight="1">
      <c r="A56" s="12">
        <v>33</v>
      </c>
      <c r="B56" s="5" t="s">
        <v>160</v>
      </c>
      <c r="C56" s="5" t="s">
        <v>88</v>
      </c>
      <c r="D56" s="46" t="s">
        <v>226</v>
      </c>
      <c r="E56" s="1" t="s">
        <v>121</v>
      </c>
      <c r="F56" s="12" t="s">
        <v>198</v>
      </c>
      <c r="G56" s="12" t="s">
        <v>198</v>
      </c>
      <c r="H56" s="12">
        <v>9</v>
      </c>
      <c r="I56" s="26">
        <v>4</v>
      </c>
      <c r="J56" s="27"/>
      <c r="K56" s="12"/>
      <c r="L56" s="12">
        <v>0</v>
      </c>
      <c r="M56" s="12">
        <v>0</v>
      </c>
      <c r="N56" s="12" t="s">
        <v>197</v>
      </c>
    </row>
    <row r="57" spans="1:14" ht="28.5" customHeight="1">
      <c r="A57" s="12">
        <v>34</v>
      </c>
      <c r="B57" s="5" t="s">
        <v>161</v>
      </c>
      <c r="C57" s="5" t="s">
        <v>90</v>
      </c>
      <c r="D57" s="46" t="s">
        <v>226</v>
      </c>
      <c r="E57" s="1" t="s">
        <v>121</v>
      </c>
      <c r="F57" s="12" t="s">
        <v>198</v>
      </c>
      <c r="G57" s="12" t="s">
        <v>198</v>
      </c>
      <c r="H57" s="12">
        <v>9</v>
      </c>
      <c r="I57" s="26">
        <v>0</v>
      </c>
      <c r="J57" s="27"/>
      <c r="K57" s="12"/>
      <c r="L57" s="12"/>
      <c r="M57" s="12"/>
      <c r="N57" s="12" t="s">
        <v>197</v>
      </c>
    </row>
    <row r="58" spans="1:14" ht="27" customHeight="1">
      <c r="A58" s="12">
        <v>35</v>
      </c>
      <c r="B58" s="5" t="s">
        <v>162</v>
      </c>
      <c r="C58" s="5" t="s">
        <v>203</v>
      </c>
      <c r="D58" s="46" t="s">
        <v>226</v>
      </c>
      <c r="E58" s="1" t="s">
        <v>121</v>
      </c>
      <c r="F58" s="12" t="s">
        <v>198</v>
      </c>
      <c r="G58" s="12" t="s">
        <v>198</v>
      </c>
      <c r="H58" s="12">
        <v>23</v>
      </c>
      <c r="I58" s="26">
        <v>1</v>
      </c>
      <c r="J58" s="27"/>
      <c r="K58" s="12"/>
      <c r="L58" s="12">
        <v>1</v>
      </c>
      <c r="M58" s="12">
        <v>36</v>
      </c>
      <c r="N58" s="42"/>
    </row>
    <row r="59" spans="1:14" ht="30">
      <c r="A59" s="12">
        <v>36</v>
      </c>
      <c r="B59" s="5" t="s">
        <v>163</v>
      </c>
      <c r="C59" s="5" t="s">
        <v>92</v>
      </c>
      <c r="D59" s="46" t="s">
        <v>226</v>
      </c>
      <c r="E59" s="1" t="s">
        <v>121</v>
      </c>
      <c r="F59" s="12" t="s">
        <v>198</v>
      </c>
      <c r="G59" s="12" t="s">
        <v>198</v>
      </c>
      <c r="H59" s="12">
        <v>9</v>
      </c>
      <c r="I59" s="26">
        <v>1</v>
      </c>
      <c r="J59" s="27"/>
      <c r="K59" s="12"/>
      <c r="L59" s="12"/>
      <c r="M59" s="12"/>
      <c r="N59" s="12" t="s">
        <v>197</v>
      </c>
    </row>
    <row r="60" spans="1:14" ht="19.5" customHeight="1">
      <c r="A60" s="12">
        <v>37</v>
      </c>
      <c r="B60" s="5" t="s">
        <v>164</v>
      </c>
      <c r="C60" s="5" t="s">
        <v>84</v>
      </c>
      <c r="D60" s="46" t="s">
        <v>210</v>
      </c>
      <c r="E60" s="1" t="s">
        <v>121</v>
      </c>
      <c r="F60" s="12" t="s">
        <v>198</v>
      </c>
      <c r="G60" s="12" t="s">
        <v>198</v>
      </c>
      <c r="H60" s="12">
        <v>3</v>
      </c>
      <c r="I60" s="26">
        <v>0</v>
      </c>
      <c r="J60" s="27"/>
      <c r="K60" s="12"/>
      <c r="L60" s="12"/>
      <c r="M60" s="12"/>
      <c r="N60" s="12" t="s">
        <v>197</v>
      </c>
    </row>
    <row r="61" spans="1:14" ht="12.75">
      <c r="A61" s="4"/>
      <c r="B61" s="4"/>
      <c r="C61" s="4"/>
      <c r="D61" s="4"/>
      <c r="E61" s="4"/>
      <c r="F61" s="4"/>
      <c r="G61" s="4"/>
      <c r="H61" s="4"/>
      <c r="I61" s="44"/>
      <c r="J61" s="32"/>
      <c r="K61" s="4"/>
      <c r="L61" s="4"/>
      <c r="M61" s="4"/>
      <c r="N61" s="4"/>
    </row>
    <row r="62" spans="1:14" ht="17.25" customHeight="1">
      <c r="A62" s="4"/>
      <c r="B62" s="4"/>
      <c r="C62" s="43" t="s">
        <v>199</v>
      </c>
      <c r="D62" s="4"/>
      <c r="E62" s="4"/>
      <c r="F62" s="159">
        <f>F49+F26+F12</f>
        <v>273</v>
      </c>
      <c r="G62" s="160"/>
      <c r="H62" s="159">
        <f>H52+H49+H41+H26+H12+H7</f>
        <v>1787</v>
      </c>
      <c r="I62" s="161"/>
      <c r="J62" s="162">
        <f>J26</f>
        <v>27</v>
      </c>
      <c r="K62" s="160"/>
      <c r="L62" s="159">
        <f>L52+L41+L26+L12+L7</f>
        <v>548</v>
      </c>
      <c r="M62" s="160"/>
      <c r="N62" s="4"/>
    </row>
  </sheetData>
  <sheetProtection/>
  <mergeCells count="131">
    <mergeCell ref="L2:N2"/>
    <mergeCell ref="J52:K52"/>
    <mergeCell ref="L52:M52"/>
    <mergeCell ref="A52:E52"/>
    <mergeCell ref="F52:G52"/>
    <mergeCell ref="H52:I52"/>
    <mergeCell ref="I37:I38"/>
    <mergeCell ref="A49:E49"/>
    <mergeCell ref="F49:G49"/>
    <mergeCell ref="H49:I49"/>
    <mergeCell ref="A1:N1"/>
    <mergeCell ref="F62:G62"/>
    <mergeCell ref="H62:I62"/>
    <mergeCell ref="J62:K62"/>
    <mergeCell ref="L62:M62"/>
    <mergeCell ref="L49:M49"/>
    <mergeCell ref="A41:E41"/>
    <mergeCell ref="F41:G41"/>
    <mergeCell ref="H41:I41"/>
    <mergeCell ref="J41:K41"/>
    <mergeCell ref="J49:K49"/>
    <mergeCell ref="G37:G38"/>
    <mergeCell ref="H37:H38"/>
    <mergeCell ref="L41:M41"/>
    <mergeCell ref="J37:J38"/>
    <mergeCell ref="K37:K38"/>
    <mergeCell ref="L37:L38"/>
    <mergeCell ref="M37:M38"/>
    <mergeCell ref="M31:M33"/>
    <mergeCell ref="N31:N33"/>
    <mergeCell ref="M34:M36"/>
    <mergeCell ref="N34:N36"/>
    <mergeCell ref="A37:A38"/>
    <mergeCell ref="B37:B38"/>
    <mergeCell ref="C37:C38"/>
    <mergeCell ref="E37:E38"/>
    <mergeCell ref="F37:F38"/>
    <mergeCell ref="N37:N38"/>
    <mergeCell ref="A34:A36"/>
    <mergeCell ref="B34:B36"/>
    <mergeCell ref="C34:C36"/>
    <mergeCell ref="D34:D35"/>
    <mergeCell ref="E34:E36"/>
    <mergeCell ref="F34:F36"/>
    <mergeCell ref="G34:G36"/>
    <mergeCell ref="H34:H36"/>
    <mergeCell ref="I31:I33"/>
    <mergeCell ref="J31:J33"/>
    <mergeCell ref="K31:K33"/>
    <mergeCell ref="L31:L33"/>
    <mergeCell ref="I34:I36"/>
    <mergeCell ref="J34:J36"/>
    <mergeCell ref="K34:K36"/>
    <mergeCell ref="L34:L36"/>
    <mergeCell ref="M27:M30"/>
    <mergeCell ref="N27:N30"/>
    <mergeCell ref="D29:D30"/>
    <mergeCell ref="A31:A33"/>
    <mergeCell ref="B31:B33"/>
    <mergeCell ref="C31:C33"/>
    <mergeCell ref="E31:E33"/>
    <mergeCell ref="F31:F33"/>
    <mergeCell ref="G31:G33"/>
    <mergeCell ref="H31:H33"/>
    <mergeCell ref="I27:I30"/>
    <mergeCell ref="J27:J30"/>
    <mergeCell ref="K27:K30"/>
    <mergeCell ref="L27:L30"/>
    <mergeCell ref="E27:E30"/>
    <mergeCell ref="F27:F30"/>
    <mergeCell ref="G27:G30"/>
    <mergeCell ref="H27:H30"/>
    <mergeCell ref="A27:A30"/>
    <mergeCell ref="B27:B30"/>
    <mergeCell ref="C27:C30"/>
    <mergeCell ref="D27:D28"/>
    <mergeCell ref="M13:M14"/>
    <mergeCell ref="N13:N14"/>
    <mergeCell ref="A26:E26"/>
    <mergeCell ref="F26:G26"/>
    <mergeCell ref="H26:I26"/>
    <mergeCell ref="J26:K26"/>
    <mergeCell ref="L26:M26"/>
    <mergeCell ref="I13:I14"/>
    <mergeCell ref="J13:J14"/>
    <mergeCell ref="K13:K14"/>
    <mergeCell ref="L13:L14"/>
    <mergeCell ref="E13:E14"/>
    <mergeCell ref="F13:F14"/>
    <mergeCell ref="G13:G14"/>
    <mergeCell ref="H13:H14"/>
    <mergeCell ref="A13:A14"/>
    <mergeCell ref="B13:B14"/>
    <mergeCell ref="C13:C14"/>
    <mergeCell ref="D13:D14"/>
    <mergeCell ref="N9:N11"/>
    <mergeCell ref="A12:E12"/>
    <mergeCell ref="F12:G12"/>
    <mergeCell ref="H12:I12"/>
    <mergeCell ref="J12:K12"/>
    <mergeCell ref="L12:M12"/>
    <mergeCell ref="J9:J11"/>
    <mergeCell ref="K9:K11"/>
    <mergeCell ref="L9:L11"/>
    <mergeCell ref="M9:M11"/>
    <mergeCell ref="F9:F11"/>
    <mergeCell ref="G9:G11"/>
    <mergeCell ref="H9:H11"/>
    <mergeCell ref="I9:I11"/>
    <mergeCell ref="A9:A11"/>
    <mergeCell ref="B9:B11"/>
    <mergeCell ref="C9:C11"/>
    <mergeCell ref="E9:E11"/>
    <mergeCell ref="A6:N6"/>
    <mergeCell ref="A7:E7"/>
    <mergeCell ref="F7:G7"/>
    <mergeCell ref="H7:I7"/>
    <mergeCell ref="J7:K7"/>
    <mergeCell ref="L7:M7"/>
    <mergeCell ref="J3:M3"/>
    <mergeCell ref="N3:N5"/>
    <mergeCell ref="F4:G4"/>
    <mergeCell ref="H4:I4"/>
    <mergeCell ref="J4:K4"/>
    <mergeCell ref="L4:M4"/>
    <mergeCell ref="E3:E5"/>
    <mergeCell ref="F3:I3"/>
    <mergeCell ref="A3:A5"/>
    <mergeCell ref="B3:B5"/>
    <mergeCell ref="C3:C5"/>
    <mergeCell ref="D3:D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80" zoomScaleNormal="80" zoomScalePageLayoutView="0" workbookViewId="0" topLeftCell="B1">
      <selection activeCell="L31" sqref="L31:M31"/>
    </sheetView>
  </sheetViews>
  <sheetFormatPr defaultColWidth="9.33203125" defaultRowHeight="12.75"/>
  <cols>
    <col min="1" max="1" width="6.16015625" style="0" customWidth="1"/>
    <col min="2" max="2" width="11.83203125" style="0" customWidth="1"/>
    <col min="3" max="3" width="37.66015625" style="0" customWidth="1"/>
    <col min="4" max="4" width="39" style="0" customWidth="1"/>
    <col min="5" max="5" width="15.33203125" style="0" customWidth="1"/>
    <col min="6" max="6" width="10.66015625" style="0" customWidth="1"/>
    <col min="7" max="7" width="10" style="0" customWidth="1"/>
    <col min="8" max="8" width="9.66015625" style="0" customWidth="1"/>
    <col min="10" max="10" width="10.16015625" style="0" customWidth="1"/>
    <col min="11" max="11" width="9.66015625" style="0" customWidth="1"/>
    <col min="14" max="14" width="18.5" style="0" customWidth="1"/>
  </cols>
  <sheetData>
    <row r="1" spans="1:14" ht="43.5" customHeight="1">
      <c r="A1" s="110" t="s">
        <v>362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7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109" t="s">
        <v>369</v>
      </c>
      <c r="M2" s="109"/>
      <c r="N2" s="109"/>
    </row>
    <row r="3" spans="1:14" ht="15.75">
      <c r="A3" s="126" t="s">
        <v>0</v>
      </c>
      <c r="B3" s="126" t="s">
        <v>1</v>
      </c>
      <c r="C3" s="126" t="s">
        <v>195</v>
      </c>
      <c r="D3" s="126" t="s">
        <v>209</v>
      </c>
      <c r="E3" s="126" t="s">
        <v>3</v>
      </c>
      <c r="F3" s="128" t="s">
        <v>6</v>
      </c>
      <c r="G3" s="128"/>
      <c r="H3" s="128"/>
      <c r="I3" s="140"/>
      <c r="J3" s="127" t="s">
        <v>7</v>
      </c>
      <c r="K3" s="128"/>
      <c r="L3" s="128"/>
      <c r="M3" s="128"/>
      <c r="N3" s="131" t="s">
        <v>8</v>
      </c>
    </row>
    <row r="4" spans="1:14" ht="14.25">
      <c r="A4" s="126"/>
      <c r="B4" s="126"/>
      <c r="C4" s="126"/>
      <c r="D4" s="126"/>
      <c r="E4" s="126"/>
      <c r="F4" s="130" t="s">
        <v>4</v>
      </c>
      <c r="G4" s="130"/>
      <c r="H4" s="130" t="s">
        <v>5</v>
      </c>
      <c r="I4" s="139"/>
      <c r="J4" s="129" t="s">
        <v>4</v>
      </c>
      <c r="K4" s="130"/>
      <c r="L4" s="130" t="s">
        <v>5</v>
      </c>
      <c r="M4" s="130"/>
      <c r="N4" s="131"/>
    </row>
    <row r="5" spans="1:14" ht="62.25" customHeight="1">
      <c r="A5" s="126"/>
      <c r="B5" s="126"/>
      <c r="C5" s="126"/>
      <c r="D5" s="126"/>
      <c r="E5" s="126"/>
      <c r="F5" s="2" t="s">
        <v>9</v>
      </c>
      <c r="G5" s="3" t="s">
        <v>10</v>
      </c>
      <c r="H5" s="2" t="s">
        <v>9</v>
      </c>
      <c r="I5" s="20" t="s">
        <v>10</v>
      </c>
      <c r="J5" s="19" t="s">
        <v>9</v>
      </c>
      <c r="K5" s="3" t="s">
        <v>10</v>
      </c>
      <c r="L5" s="2" t="s">
        <v>9</v>
      </c>
      <c r="M5" s="3" t="s">
        <v>10</v>
      </c>
      <c r="N5" s="131"/>
    </row>
    <row r="6" spans="1:14" ht="14.25">
      <c r="A6" s="166" t="s">
        <v>200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</row>
    <row r="7" spans="1:14" ht="20.25" customHeight="1" thickBot="1">
      <c r="A7" s="113" t="s">
        <v>54</v>
      </c>
      <c r="B7" s="113"/>
      <c r="C7" s="113"/>
      <c r="D7" s="113"/>
      <c r="E7" s="113"/>
      <c r="F7" s="132">
        <f>F8+G8</f>
        <v>10</v>
      </c>
      <c r="G7" s="133"/>
      <c r="H7" s="132">
        <f>H8+I8</f>
        <v>28</v>
      </c>
      <c r="I7" s="134"/>
      <c r="J7" s="120">
        <f>J8+K8</f>
        <v>15</v>
      </c>
      <c r="K7" s="133"/>
      <c r="L7" s="132">
        <f>L8+M8</f>
        <v>23</v>
      </c>
      <c r="M7" s="133"/>
      <c r="N7" s="9"/>
    </row>
    <row r="8" spans="1:14" ht="24.75" customHeight="1">
      <c r="A8" s="119">
        <v>1</v>
      </c>
      <c r="B8" s="144" t="s">
        <v>170</v>
      </c>
      <c r="C8" s="144" t="s">
        <v>14</v>
      </c>
      <c r="D8" s="17" t="s">
        <v>187</v>
      </c>
      <c r="E8" s="154" t="s">
        <v>171</v>
      </c>
      <c r="F8" s="119">
        <v>0</v>
      </c>
      <c r="G8" s="119">
        <v>10</v>
      </c>
      <c r="H8" s="119">
        <v>9</v>
      </c>
      <c r="I8" s="125">
        <v>19</v>
      </c>
      <c r="J8" s="167">
        <v>0</v>
      </c>
      <c r="K8" s="119">
        <v>15</v>
      </c>
      <c r="L8" s="119">
        <v>0</v>
      </c>
      <c r="M8" s="119">
        <v>23</v>
      </c>
      <c r="N8" s="119" t="s">
        <v>197</v>
      </c>
    </row>
    <row r="9" spans="1:14" ht="26.25" customHeight="1">
      <c r="A9" s="142"/>
      <c r="B9" s="145"/>
      <c r="C9" s="145"/>
      <c r="D9" s="46" t="s">
        <v>363</v>
      </c>
      <c r="E9" s="100"/>
      <c r="F9" s="142"/>
      <c r="G9" s="142"/>
      <c r="H9" s="142"/>
      <c r="I9" s="147"/>
      <c r="J9" s="168"/>
      <c r="K9" s="142"/>
      <c r="L9" s="142"/>
      <c r="M9" s="142"/>
      <c r="N9" s="142"/>
    </row>
    <row r="10" spans="1:14" ht="22.5" customHeight="1" thickBot="1">
      <c r="A10" s="169" t="s">
        <v>55</v>
      </c>
      <c r="B10" s="113"/>
      <c r="C10" s="113"/>
      <c r="D10" s="113"/>
      <c r="E10" s="113"/>
      <c r="F10" s="163" t="s">
        <v>198</v>
      </c>
      <c r="G10" s="164"/>
      <c r="H10" s="132">
        <f>H11+H12+H13+I13+I12+I11</f>
        <v>34</v>
      </c>
      <c r="I10" s="134"/>
      <c r="J10" s="165"/>
      <c r="K10" s="164"/>
      <c r="L10" s="163"/>
      <c r="M10" s="164"/>
      <c r="N10" s="9"/>
    </row>
    <row r="11" spans="1:14" ht="16.5" customHeight="1">
      <c r="A11" s="12">
        <v>2</v>
      </c>
      <c r="B11" s="8" t="s">
        <v>172</v>
      </c>
      <c r="C11" s="8" t="s">
        <v>21</v>
      </c>
      <c r="D11" s="10" t="s">
        <v>188</v>
      </c>
      <c r="E11" s="13" t="s">
        <v>171</v>
      </c>
      <c r="F11" s="11" t="s">
        <v>198</v>
      </c>
      <c r="G11" s="11" t="s">
        <v>198</v>
      </c>
      <c r="H11" s="11">
        <v>8</v>
      </c>
      <c r="I11" s="22">
        <v>1</v>
      </c>
      <c r="J11" s="21"/>
      <c r="K11" s="11"/>
      <c r="L11" s="11"/>
      <c r="M11" s="11"/>
      <c r="N11" s="12" t="s">
        <v>197</v>
      </c>
    </row>
    <row r="12" spans="1:14" ht="27" customHeight="1">
      <c r="A12" s="12">
        <v>3</v>
      </c>
      <c r="B12" s="5" t="s">
        <v>173</v>
      </c>
      <c r="C12" s="5" t="s">
        <v>33</v>
      </c>
      <c r="D12" s="7" t="s">
        <v>189</v>
      </c>
      <c r="E12" s="1" t="s">
        <v>171</v>
      </c>
      <c r="F12" s="12" t="s">
        <v>198</v>
      </c>
      <c r="G12" s="12" t="s">
        <v>198</v>
      </c>
      <c r="H12" s="12">
        <v>7</v>
      </c>
      <c r="I12" s="26">
        <v>0</v>
      </c>
      <c r="J12" s="27"/>
      <c r="K12" s="12"/>
      <c r="L12" s="12"/>
      <c r="M12" s="12"/>
      <c r="N12" s="12" t="s">
        <v>197</v>
      </c>
    </row>
    <row r="13" spans="1:14" ht="13.5" customHeight="1">
      <c r="A13" s="124">
        <v>4</v>
      </c>
      <c r="B13" s="145" t="s">
        <v>174</v>
      </c>
      <c r="C13" s="145" t="s">
        <v>57</v>
      </c>
      <c r="D13" s="7" t="s">
        <v>47</v>
      </c>
      <c r="E13" s="99" t="s">
        <v>171</v>
      </c>
      <c r="F13" s="141" t="s">
        <v>198</v>
      </c>
      <c r="G13" s="141" t="s">
        <v>198</v>
      </c>
      <c r="H13" s="141">
        <v>16</v>
      </c>
      <c r="I13" s="146">
        <v>2</v>
      </c>
      <c r="J13" s="141"/>
      <c r="K13" s="141"/>
      <c r="L13" s="141"/>
      <c r="M13" s="141"/>
      <c r="N13" s="141" t="s">
        <v>197</v>
      </c>
    </row>
    <row r="14" spans="1:14" ht="13.5" customHeight="1">
      <c r="A14" s="124"/>
      <c r="B14" s="145"/>
      <c r="C14" s="145"/>
      <c r="D14" s="7" t="s">
        <v>190</v>
      </c>
      <c r="E14" s="101"/>
      <c r="F14" s="143"/>
      <c r="G14" s="143"/>
      <c r="H14" s="143"/>
      <c r="I14" s="148"/>
      <c r="J14" s="143"/>
      <c r="K14" s="143"/>
      <c r="L14" s="143"/>
      <c r="M14" s="143"/>
      <c r="N14" s="143"/>
    </row>
    <row r="15" spans="1:14" ht="19.5" customHeight="1">
      <c r="A15" s="173" t="s">
        <v>65</v>
      </c>
      <c r="B15" s="173"/>
      <c r="C15" s="173"/>
      <c r="D15" s="173"/>
      <c r="E15" s="15"/>
      <c r="F15" s="170" t="s">
        <v>198</v>
      </c>
      <c r="G15" s="171"/>
      <c r="H15" s="174">
        <f>H16+I16</f>
        <v>6</v>
      </c>
      <c r="I15" s="175"/>
      <c r="J15" s="172"/>
      <c r="K15" s="171"/>
      <c r="L15" s="170"/>
      <c r="M15" s="171"/>
      <c r="N15" s="12"/>
    </row>
    <row r="16" spans="1:14" ht="13.5" customHeight="1">
      <c r="A16" s="28">
        <v>5</v>
      </c>
      <c r="B16" s="31" t="s">
        <v>175</v>
      </c>
      <c r="C16" s="31" t="s">
        <v>59</v>
      </c>
      <c r="D16" s="96" t="s">
        <v>98</v>
      </c>
      <c r="E16" s="95" t="s">
        <v>171</v>
      </c>
      <c r="F16" s="28" t="s">
        <v>198</v>
      </c>
      <c r="G16" s="28" t="s">
        <v>198</v>
      </c>
      <c r="H16" s="28">
        <v>5</v>
      </c>
      <c r="I16" s="29">
        <v>1</v>
      </c>
      <c r="J16" s="97"/>
      <c r="K16" s="28"/>
      <c r="L16" s="28"/>
      <c r="M16" s="28"/>
      <c r="N16" s="28" t="s">
        <v>197</v>
      </c>
    </row>
    <row r="17" spans="1:14" ht="22.5" customHeight="1" thickBot="1">
      <c r="A17" s="113" t="s">
        <v>66</v>
      </c>
      <c r="B17" s="113"/>
      <c r="C17" s="113"/>
      <c r="D17" s="113"/>
      <c r="E17" s="18"/>
      <c r="F17" s="132">
        <f>F20+F22+F25+G20+G22+G25</f>
        <v>40</v>
      </c>
      <c r="G17" s="133"/>
      <c r="H17" s="132">
        <f>SUM(H18:H25)+SUM(I18:I25)</f>
        <v>103</v>
      </c>
      <c r="I17" s="134"/>
      <c r="J17" s="120">
        <f>J18+J20+K18+K20</f>
        <v>28</v>
      </c>
      <c r="K17" s="133"/>
      <c r="L17" s="120">
        <f>L18+L20+M18+M20</f>
        <v>28</v>
      </c>
      <c r="M17" s="133"/>
      <c r="N17" s="9"/>
    </row>
    <row r="18" spans="1:14" ht="29.25" customHeight="1">
      <c r="A18" s="11">
        <v>6</v>
      </c>
      <c r="B18" s="8" t="s">
        <v>176</v>
      </c>
      <c r="C18" s="49" t="s">
        <v>76</v>
      </c>
      <c r="D18" s="50" t="s">
        <v>225</v>
      </c>
      <c r="E18" s="13" t="s">
        <v>171</v>
      </c>
      <c r="F18" s="11" t="s">
        <v>198</v>
      </c>
      <c r="G18" s="11" t="s">
        <v>198</v>
      </c>
      <c r="H18" s="11">
        <v>8</v>
      </c>
      <c r="I18" s="22">
        <v>3</v>
      </c>
      <c r="J18" s="21">
        <v>0</v>
      </c>
      <c r="K18" s="11">
        <v>11</v>
      </c>
      <c r="L18" s="11">
        <v>0</v>
      </c>
      <c r="M18" s="11">
        <v>11</v>
      </c>
      <c r="N18" s="12" t="s">
        <v>197</v>
      </c>
    </row>
    <row r="19" spans="1:14" ht="19.5" customHeight="1">
      <c r="A19" s="12">
        <v>7</v>
      </c>
      <c r="B19" s="5" t="s">
        <v>177</v>
      </c>
      <c r="C19" s="5" t="s">
        <v>69</v>
      </c>
      <c r="D19" s="46" t="s">
        <v>102</v>
      </c>
      <c r="E19" s="1" t="s">
        <v>171</v>
      </c>
      <c r="F19" s="12" t="s">
        <v>198</v>
      </c>
      <c r="G19" s="12" t="s">
        <v>198</v>
      </c>
      <c r="H19" s="12">
        <v>8</v>
      </c>
      <c r="I19" s="26">
        <v>0</v>
      </c>
      <c r="J19" s="27"/>
      <c r="K19" s="12"/>
      <c r="L19" s="12"/>
      <c r="M19" s="12"/>
      <c r="N19" s="12" t="s">
        <v>197</v>
      </c>
    </row>
    <row r="20" spans="1:14" ht="13.5" customHeight="1">
      <c r="A20" s="141">
        <v>8</v>
      </c>
      <c r="B20" s="145" t="s">
        <v>178</v>
      </c>
      <c r="C20" s="145" t="s">
        <v>68</v>
      </c>
      <c r="D20" s="6" t="s">
        <v>191</v>
      </c>
      <c r="E20" s="99" t="s">
        <v>171</v>
      </c>
      <c r="F20" s="141">
        <v>0</v>
      </c>
      <c r="G20" s="141">
        <v>10</v>
      </c>
      <c r="H20" s="141">
        <v>8</v>
      </c>
      <c r="I20" s="146">
        <v>13</v>
      </c>
      <c r="J20" s="117">
        <v>0</v>
      </c>
      <c r="K20" s="141">
        <v>17</v>
      </c>
      <c r="L20" s="141">
        <v>0</v>
      </c>
      <c r="M20" s="141">
        <v>17</v>
      </c>
      <c r="N20" s="141" t="s">
        <v>197</v>
      </c>
    </row>
    <row r="21" spans="1:14" ht="13.5" customHeight="1">
      <c r="A21" s="143"/>
      <c r="B21" s="145"/>
      <c r="C21" s="145"/>
      <c r="D21" s="46" t="s">
        <v>364</v>
      </c>
      <c r="E21" s="101"/>
      <c r="F21" s="143"/>
      <c r="G21" s="143"/>
      <c r="H21" s="143"/>
      <c r="I21" s="148"/>
      <c r="J21" s="118"/>
      <c r="K21" s="143"/>
      <c r="L21" s="143"/>
      <c r="M21" s="143"/>
      <c r="N21" s="143"/>
    </row>
    <row r="22" spans="1:14" ht="13.5" customHeight="1">
      <c r="A22" s="141">
        <v>9</v>
      </c>
      <c r="B22" s="145" t="s">
        <v>179</v>
      </c>
      <c r="C22" s="145" t="s">
        <v>72</v>
      </c>
      <c r="D22" s="6" t="s">
        <v>107</v>
      </c>
      <c r="E22" s="99" t="s">
        <v>171</v>
      </c>
      <c r="F22" s="141">
        <v>15</v>
      </c>
      <c r="G22" s="141">
        <v>2</v>
      </c>
      <c r="H22" s="141">
        <v>31</v>
      </c>
      <c r="I22" s="146">
        <v>6</v>
      </c>
      <c r="J22" s="117"/>
      <c r="K22" s="141"/>
      <c r="L22" s="141"/>
      <c r="M22" s="141"/>
      <c r="N22" s="141" t="s">
        <v>197</v>
      </c>
    </row>
    <row r="23" spans="1:14" ht="13.5" customHeight="1">
      <c r="A23" s="142"/>
      <c r="B23" s="145"/>
      <c r="C23" s="145"/>
      <c r="D23" s="6" t="s">
        <v>192</v>
      </c>
      <c r="E23" s="100"/>
      <c r="F23" s="142"/>
      <c r="G23" s="142"/>
      <c r="H23" s="142"/>
      <c r="I23" s="147"/>
      <c r="J23" s="121"/>
      <c r="K23" s="142"/>
      <c r="L23" s="142"/>
      <c r="M23" s="142"/>
      <c r="N23" s="142"/>
    </row>
    <row r="24" spans="1:14" ht="13.5" customHeight="1">
      <c r="A24" s="143"/>
      <c r="B24" s="145"/>
      <c r="C24" s="145"/>
      <c r="D24" s="6" t="s">
        <v>106</v>
      </c>
      <c r="E24" s="101"/>
      <c r="F24" s="143"/>
      <c r="G24" s="143"/>
      <c r="H24" s="143"/>
      <c r="I24" s="148"/>
      <c r="J24" s="118"/>
      <c r="K24" s="143"/>
      <c r="L24" s="143"/>
      <c r="M24" s="143"/>
      <c r="N24" s="143"/>
    </row>
    <row r="25" spans="1:14" ht="17.25" customHeight="1">
      <c r="A25" s="12">
        <v>10</v>
      </c>
      <c r="B25" s="5" t="s">
        <v>180</v>
      </c>
      <c r="C25" s="5" t="s">
        <v>74</v>
      </c>
      <c r="D25" s="45" t="s">
        <v>193</v>
      </c>
      <c r="E25" s="1" t="s">
        <v>171</v>
      </c>
      <c r="F25" s="12">
        <v>0</v>
      </c>
      <c r="G25" s="12">
        <v>13</v>
      </c>
      <c r="H25" s="12">
        <v>8</v>
      </c>
      <c r="I25" s="26">
        <v>18</v>
      </c>
      <c r="J25" s="27"/>
      <c r="K25" s="12"/>
      <c r="L25" s="12"/>
      <c r="M25" s="12"/>
      <c r="N25" s="12" t="s">
        <v>197</v>
      </c>
    </row>
    <row r="26" spans="1:14" ht="21" customHeight="1" thickBot="1">
      <c r="A26" s="135" t="s">
        <v>77</v>
      </c>
      <c r="B26" s="136"/>
      <c r="C26" s="136"/>
      <c r="D26" s="136"/>
      <c r="E26" s="137"/>
      <c r="F26" s="132">
        <f>F28+G28</f>
        <v>17</v>
      </c>
      <c r="G26" s="133"/>
      <c r="H26" s="132">
        <f>H27+H28+H29+I29+I28+I27</f>
        <v>40</v>
      </c>
      <c r="I26" s="134"/>
      <c r="J26" s="165"/>
      <c r="K26" s="164"/>
      <c r="L26" s="163"/>
      <c r="M26" s="164"/>
      <c r="N26" s="9"/>
    </row>
    <row r="27" spans="1:14" ht="27.75" customHeight="1">
      <c r="A27" s="11">
        <v>11</v>
      </c>
      <c r="B27" s="8" t="s">
        <v>181</v>
      </c>
      <c r="C27" s="8" t="s">
        <v>82</v>
      </c>
      <c r="D27" s="10" t="s">
        <v>114</v>
      </c>
      <c r="E27" s="13" t="s">
        <v>171</v>
      </c>
      <c r="F27" s="11" t="s">
        <v>198</v>
      </c>
      <c r="G27" s="11" t="s">
        <v>198</v>
      </c>
      <c r="H27" s="11">
        <v>8</v>
      </c>
      <c r="I27" s="22">
        <v>0</v>
      </c>
      <c r="J27" s="21"/>
      <c r="K27" s="11"/>
      <c r="L27" s="11"/>
      <c r="M27" s="11"/>
      <c r="N27" s="12" t="s">
        <v>197</v>
      </c>
    </row>
    <row r="28" spans="1:14" ht="30" customHeight="1">
      <c r="A28" s="28">
        <v>12</v>
      </c>
      <c r="B28" s="5" t="s">
        <v>182</v>
      </c>
      <c r="C28" s="5" t="s">
        <v>90</v>
      </c>
      <c r="D28" s="7" t="s">
        <v>194</v>
      </c>
      <c r="E28" s="95" t="s">
        <v>171</v>
      </c>
      <c r="F28" s="28">
        <v>5</v>
      </c>
      <c r="G28" s="28">
        <v>12</v>
      </c>
      <c r="H28" s="28">
        <v>12</v>
      </c>
      <c r="I28" s="29">
        <v>13</v>
      </c>
      <c r="J28" s="30"/>
      <c r="K28" s="28"/>
      <c r="L28" s="28"/>
      <c r="M28" s="28"/>
      <c r="N28" s="28" t="s">
        <v>197</v>
      </c>
    </row>
    <row r="29" spans="1:14" ht="29.25" customHeight="1">
      <c r="A29" s="12">
        <v>13</v>
      </c>
      <c r="B29" s="5" t="s">
        <v>183</v>
      </c>
      <c r="C29" s="5" t="s">
        <v>80</v>
      </c>
      <c r="D29" s="7" t="s">
        <v>113</v>
      </c>
      <c r="E29" s="1" t="s">
        <v>171</v>
      </c>
      <c r="F29" s="12" t="s">
        <v>198</v>
      </c>
      <c r="G29" s="12" t="s">
        <v>198</v>
      </c>
      <c r="H29" s="12">
        <v>7</v>
      </c>
      <c r="I29" s="26">
        <v>0</v>
      </c>
      <c r="J29" s="27"/>
      <c r="K29" s="12"/>
      <c r="L29" s="12"/>
      <c r="M29" s="12"/>
      <c r="N29" s="12" t="s">
        <v>197</v>
      </c>
    </row>
    <row r="30" spans="1:14" ht="12.75" customHeight="1">
      <c r="A30" s="4"/>
      <c r="B30" s="4"/>
      <c r="C30" s="4"/>
      <c r="D30" s="4"/>
      <c r="E30" s="15"/>
      <c r="F30" s="12"/>
      <c r="G30" s="12"/>
      <c r="H30" s="12"/>
      <c r="I30" s="26"/>
      <c r="J30" s="27"/>
      <c r="K30" s="12"/>
      <c r="L30" s="12"/>
      <c r="M30" s="12"/>
      <c r="N30" s="4"/>
    </row>
    <row r="31" spans="1:14" ht="20.25" customHeight="1">
      <c r="A31" s="4"/>
      <c r="B31" s="4"/>
      <c r="C31" s="41" t="s">
        <v>199</v>
      </c>
      <c r="D31" s="4"/>
      <c r="E31" s="4"/>
      <c r="F31" s="176">
        <f>F26+F17+F7</f>
        <v>67</v>
      </c>
      <c r="G31" s="177"/>
      <c r="H31" s="176">
        <f>H26+H17+H15+H10+H7</f>
        <v>211</v>
      </c>
      <c r="I31" s="178"/>
      <c r="J31" s="179">
        <f>J17+J7</f>
        <v>43</v>
      </c>
      <c r="K31" s="177"/>
      <c r="L31" s="179">
        <f>L17+L7</f>
        <v>51</v>
      </c>
      <c r="M31" s="177"/>
      <c r="N31" s="4"/>
    </row>
  </sheetData>
  <sheetProtection/>
  <mergeCells count="96">
    <mergeCell ref="L2:N2"/>
    <mergeCell ref="A1:N1"/>
    <mergeCell ref="F31:G31"/>
    <mergeCell ref="H31:I31"/>
    <mergeCell ref="J31:K31"/>
    <mergeCell ref="L31:M31"/>
    <mergeCell ref="M22:M24"/>
    <mergeCell ref="N22:N24"/>
    <mergeCell ref="A26:E26"/>
    <mergeCell ref="F26:G26"/>
    <mergeCell ref="H26:I26"/>
    <mergeCell ref="J26:K26"/>
    <mergeCell ref="L26:M26"/>
    <mergeCell ref="G22:G24"/>
    <mergeCell ref="H22:H24"/>
    <mergeCell ref="I22:I24"/>
    <mergeCell ref="J22:J24"/>
    <mergeCell ref="K22:K24"/>
    <mergeCell ref="L22:L24"/>
    <mergeCell ref="M20:M21"/>
    <mergeCell ref="N20:N21"/>
    <mergeCell ref="A22:A24"/>
    <mergeCell ref="B22:B24"/>
    <mergeCell ref="C22:C24"/>
    <mergeCell ref="E22:E24"/>
    <mergeCell ref="F22:F24"/>
    <mergeCell ref="G20:G21"/>
    <mergeCell ref="J20:J21"/>
    <mergeCell ref="K20:K21"/>
    <mergeCell ref="L20:L21"/>
    <mergeCell ref="H20:H21"/>
    <mergeCell ref="I20:I21"/>
    <mergeCell ref="A17:D17"/>
    <mergeCell ref="F17:G17"/>
    <mergeCell ref="H17:I17"/>
    <mergeCell ref="A20:A21"/>
    <mergeCell ref="B20:B21"/>
    <mergeCell ref="C20:C21"/>
    <mergeCell ref="E20:E21"/>
    <mergeCell ref="F20:F21"/>
    <mergeCell ref="A15:D15"/>
    <mergeCell ref="F15:G15"/>
    <mergeCell ref="H15:I15"/>
    <mergeCell ref="E13:E14"/>
    <mergeCell ref="J15:K15"/>
    <mergeCell ref="F13:F14"/>
    <mergeCell ref="G13:G14"/>
    <mergeCell ref="H13:H14"/>
    <mergeCell ref="I13:I14"/>
    <mergeCell ref="L17:M17"/>
    <mergeCell ref="L15:M15"/>
    <mergeCell ref="J13:J14"/>
    <mergeCell ref="K13:K14"/>
    <mergeCell ref="L13:L14"/>
    <mergeCell ref="J17:K17"/>
    <mergeCell ref="N13:N14"/>
    <mergeCell ref="H8:H9"/>
    <mergeCell ref="I8:I9"/>
    <mergeCell ref="N8:N9"/>
    <mergeCell ref="L10:M10"/>
    <mergeCell ref="J8:J9"/>
    <mergeCell ref="K8:K9"/>
    <mergeCell ref="H10:I10"/>
    <mergeCell ref="J10:K10"/>
    <mergeCell ref="C8:C9"/>
    <mergeCell ref="E8:E9"/>
    <mergeCell ref="M13:M14"/>
    <mergeCell ref="L8:L9"/>
    <mergeCell ref="M8:M9"/>
    <mergeCell ref="A10:E10"/>
    <mergeCell ref="F10:G10"/>
    <mergeCell ref="A13:A14"/>
    <mergeCell ref="B13:B14"/>
    <mergeCell ref="C13:C14"/>
    <mergeCell ref="F8:F9"/>
    <mergeCell ref="G8:G9"/>
    <mergeCell ref="A6:N6"/>
    <mergeCell ref="A7:E7"/>
    <mergeCell ref="F7:G7"/>
    <mergeCell ref="H7:I7"/>
    <mergeCell ref="J7:K7"/>
    <mergeCell ref="L7:M7"/>
    <mergeCell ref="A8:A9"/>
    <mergeCell ref="B8:B9"/>
    <mergeCell ref="J3:M3"/>
    <mergeCell ref="N3:N5"/>
    <mergeCell ref="F4:G4"/>
    <mergeCell ref="H4:I4"/>
    <mergeCell ref="J4:K4"/>
    <mergeCell ref="L4:M4"/>
    <mergeCell ref="E3:E5"/>
    <mergeCell ref="F3:I3"/>
    <mergeCell ref="A3:A5"/>
    <mergeCell ref="B3:B5"/>
    <mergeCell ref="C3:C5"/>
    <mergeCell ref="D3:D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1">
      <selection activeCell="A1" sqref="A1:N1"/>
    </sheetView>
  </sheetViews>
  <sheetFormatPr defaultColWidth="9.33203125" defaultRowHeight="12.75"/>
  <cols>
    <col min="1" max="1" width="6.16015625" style="0" customWidth="1"/>
    <col min="2" max="2" width="11.83203125" style="0" customWidth="1"/>
    <col min="3" max="3" width="37.66015625" style="68" customWidth="1"/>
    <col min="4" max="4" width="39" style="0" customWidth="1"/>
    <col min="5" max="5" width="15.33203125" style="0" customWidth="1"/>
    <col min="6" max="6" width="10.66015625" style="0" customWidth="1"/>
    <col min="7" max="7" width="10" style="0" customWidth="1"/>
    <col min="8" max="8" width="9.66015625" style="0" customWidth="1"/>
    <col min="10" max="10" width="10.16015625" style="0" customWidth="1"/>
    <col min="11" max="11" width="9.66015625" style="0" customWidth="1"/>
    <col min="14" max="14" width="18.5" style="0" customWidth="1"/>
  </cols>
  <sheetData>
    <row r="1" spans="1:14" ht="42" customHeight="1">
      <c r="A1" s="110" t="s">
        <v>362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7.2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15.75">
      <c r="A3" s="126" t="s">
        <v>0</v>
      </c>
      <c r="B3" s="126" t="s">
        <v>1</v>
      </c>
      <c r="C3" s="145" t="s">
        <v>195</v>
      </c>
      <c r="D3" s="126" t="s">
        <v>229</v>
      </c>
      <c r="E3" s="126" t="s">
        <v>3</v>
      </c>
      <c r="F3" s="128" t="s">
        <v>6</v>
      </c>
      <c r="G3" s="128"/>
      <c r="H3" s="128"/>
      <c r="I3" s="140"/>
      <c r="J3" s="127" t="s">
        <v>7</v>
      </c>
      <c r="K3" s="128"/>
      <c r="L3" s="128"/>
      <c r="M3" s="128"/>
      <c r="N3" s="131" t="s">
        <v>8</v>
      </c>
    </row>
    <row r="4" spans="1:14" ht="14.25">
      <c r="A4" s="126"/>
      <c r="B4" s="126"/>
      <c r="C4" s="145"/>
      <c r="D4" s="126"/>
      <c r="E4" s="126"/>
      <c r="F4" s="130" t="s">
        <v>4</v>
      </c>
      <c r="G4" s="130"/>
      <c r="H4" s="130" t="s">
        <v>5</v>
      </c>
      <c r="I4" s="139"/>
      <c r="J4" s="129" t="s">
        <v>4</v>
      </c>
      <c r="K4" s="130"/>
      <c r="L4" s="130" t="s">
        <v>5</v>
      </c>
      <c r="M4" s="130"/>
      <c r="N4" s="131"/>
    </row>
    <row r="5" spans="1:14" ht="62.25" customHeight="1">
      <c r="A5" s="126"/>
      <c r="B5" s="126"/>
      <c r="C5" s="145"/>
      <c r="D5" s="126"/>
      <c r="E5" s="126"/>
      <c r="F5" s="2" t="s">
        <v>9</v>
      </c>
      <c r="G5" s="3" t="s">
        <v>10</v>
      </c>
      <c r="H5" s="2" t="s">
        <v>9</v>
      </c>
      <c r="I5" s="20" t="s">
        <v>10</v>
      </c>
      <c r="J5" s="19" t="s">
        <v>9</v>
      </c>
      <c r="K5" s="3" t="s">
        <v>10</v>
      </c>
      <c r="L5" s="2" t="s">
        <v>9</v>
      </c>
      <c r="M5" s="3" t="s">
        <v>10</v>
      </c>
      <c r="N5" s="131"/>
    </row>
    <row r="6" spans="1:14" ht="14.25">
      <c r="A6" s="166" t="s">
        <v>227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</row>
    <row r="7" spans="1:14" ht="20.25" customHeight="1">
      <c r="A7" s="169" t="s">
        <v>54</v>
      </c>
      <c r="B7" s="169"/>
      <c r="C7" s="169"/>
      <c r="D7" s="169"/>
      <c r="E7" s="169"/>
      <c r="F7" s="203">
        <v>7</v>
      </c>
      <c r="G7" s="204"/>
      <c r="H7" s="203">
        <v>28</v>
      </c>
      <c r="I7" s="205"/>
      <c r="J7" s="206">
        <v>5</v>
      </c>
      <c r="K7" s="204"/>
      <c r="L7" s="203">
        <v>18</v>
      </c>
      <c r="M7" s="204"/>
      <c r="N7" s="55"/>
    </row>
    <row r="8" spans="1:14" ht="24.75" customHeight="1">
      <c r="A8" s="124">
        <v>1</v>
      </c>
      <c r="B8" s="145" t="s">
        <v>228</v>
      </c>
      <c r="C8" s="145" t="s">
        <v>14</v>
      </c>
      <c r="D8" s="46" t="s">
        <v>230</v>
      </c>
      <c r="E8" s="57" t="s">
        <v>231</v>
      </c>
      <c r="F8" s="12">
        <v>2</v>
      </c>
      <c r="G8" s="12">
        <v>0</v>
      </c>
      <c r="H8" s="12">
        <v>6</v>
      </c>
      <c r="I8" s="12">
        <v>0</v>
      </c>
      <c r="J8" s="12">
        <v>0</v>
      </c>
      <c r="K8" s="12">
        <v>0</v>
      </c>
      <c r="L8" s="12">
        <v>1</v>
      </c>
      <c r="M8" s="12">
        <v>0</v>
      </c>
      <c r="N8" s="12" t="s">
        <v>197</v>
      </c>
    </row>
    <row r="9" spans="1:14" ht="15" customHeight="1">
      <c r="A9" s="124"/>
      <c r="B9" s="145"/>
      <c r="C9" s="145"/>
      <c r="D9" s="46" t="s">
        <v>232</v>
      </c>
      <c r="E9" s="57" t="s">
        <v>231</v>
      </c>
      <c r="F9" s="12">
        <v>2</v>
      </c>
      <c r="G9" s="12">
        <v>0</v>
      </c>
      <c r="H9" s="12">
        <v>9</v>
      </c>
      <c r="I9" s="12">
        <v>0</v>
      </c>
      <c r="J9" s="12">
        <v>2</v>
      </c>
      <c r="K9" s="12">
        <v>0</v>
      </c>
      <c r="L9" s="12">
        <v>6</v>
      </c>
      <c r="M9" s="12">
        <v>0</v>
      </c>
      <c r="N9" s="141" t="s">
        <v>197</v>
      </c>
    </row>
    <row r="10" spans="1:14" ht="26.25" customHeight="1">
      <c r="A10" s="124"/>
      <c r="B10" s="145"/>
      <c r="C10" s="145"/>
      <c r="D10" s="46" t="s">
        <v>233</v>
      </c>
      <c r="E10" s="57" t="s">
        <v>231</v>
      </c>
      <c r="F10" s="12">
        <v>0</v>
      </c>
      <c r="G10" s="12">
        <v>0</v>
      </c>
      <c r="H10" s="12">
        <v>2</v>
      </c>
      <c r="I10" s="12">
        <v>0</v>
      </c>
      <c r="J10" s="12">
        <v>0</v>
      </c>
      <c r="K10" s="12">
        <v>0</v>
      </c>
      <c r="L10" s="12">
        <v>2</v>
      </c>
      <c r="M10" s="12">
        <v>0</v>
      </c>
      <c r="N10" s="143"/>
    </row>
    <row r="11" spans="1:14" ht="24.75" customHeight="1">
      <c r="A11" s="124"/>
      <c r="B11" s="145"/>
      <c r="C11" s="145"/>
      <c r="D11" s="46" t="s">
        <v>234</v>
      </c>
      <c r="E11" s="57" t="s">
        <v>231</v>
      </c>
      <c r="F11" s="12">
        <v>1</v>
      </c>
      <c r="G11" s="12">
        <v>0</v>
      </c>
      <c r="H11" s="12">
        <v>3</v>
      </c>
      <c r="I11" s="12">
        <v>0</v>
      </c>
      <c r="J11" s="12">
        <v>0</v>
      </c>
      <c r="K11" s="12">
        <v>0</v>
      </c>
      <c r="L11" s="12">
        <v>1</v>
      </c>
      <c r="M11" s="12">
        <v>0</v>
      </c>
      <c r="N11" s="141" t="s">
        <v>197</v>
      </c>
    </row>
    <row r="12" spans="1:14" ht="25.5" customHeight="1">
      <c r="A12" s="124"/>
      <c r="B12" s="145"/>
      <c r="C12" s="145"/>
      <c r="D12" s="46" t="s">
        <v>235</v>
      </c>
      <c r="E12" s="57" t="s">
        <v>231</v>
      </c>
      <c r="F12" s="12">
        <v>1</v>
      </c>
      <c r="G12" s="12">
        <v>0</v>
      </c>
      <c r="H12" s="12">
        <v>6</v>
      </c>
      <c r="I12" s="12">
        <v>0</v>
      </c>
      <c r="J12" s="12">
        <v>1</v>
      </c>
      <c r="K12" s="12">
        <v>0</v>
      </c>
      <c r="L12" s="12">
        <v>6</v>
      </c>
      <c r="M12" s="12">
        <v>0</v>
      </c>
      <c r="N12" s="143"/>
    </row>
    <row r="13" spans="1:14" ht="25.5" customHeight="1">
      <c r="A13" s="28">
        <v>2</v>
      </c>
      <c r="B13" s="31" t="s">
        <v>236</v>
      </c>
      <c r="C13" s="31" t="s">
        <v>237</v>
      </c>
      <c r="D13" s="58" t="s">
        <v>238</v>
      </c>
      <c r="E13" s="56" t="s">
        <v>231</v>
      </c>
      <c r="F13" s="12">
        <v>1</v>
      </c>
      <c r="G13" s="12">
        <v>0</v>
      </c>
      <c r="H13" s="12">
        <v>2</v>
      </c>
      <c r="I13" s="12">
        <v>0</v>
      </c>
      <c r="J13" s="12">
        <v>2</v>
      </c>
      <c r="K13" s="12">
        <v>0</v>
      </c>
      <c r="L13" s="12">
        <v>2</v>
      </c>
      <c r="M13" s="12">
        <v>0</v>
      </c>
      <c r="N13" s="141" t="s">
        <v>197</v>
      </c>
    </row>
    <row r="14" spans="1:14" ht="22.5" customHeight="1" thickBot="1">
      <c r="A14" s="169" t="s">
        <v>55</v>
      </c>
      <c r="B14" s="113"/>
      <c r="C14" s="113"/>
      <c r="D14" s="113"/>
      <c r="E14" s="113"/>
      <c r="F14" s="132">
        <v>12</v>
      </c>
      <c r="G14" s="133"/>
      <c r="H14" s="182">
        <v>35</v>
      </c>
      <c r="I14" s="182"/>
      <c r="J14" s="120">
        <v>10</v>
      </c>
      <c r="K14" s="133"/>
      <c r="L14" s="132">
        <v>37</v>
      </c>
      <c r="M14" s="133"/>
      <c r="N14" s="143"/>
    </row>
    <row r="15" spans="1:14" ht="16.5" customHeight="1">
      <c r="A15" s="12">
        <v>3</v>
      </c>
      <c r="B15" s="8" t="s">
        <v>239</v>
      </c>
      <c r="C15" s="8" t="s">
        <v>240</v>
      </c>
      <c r="D15" s="59" t="s">
        <v>241</v>
      </c>
      <c r="E15" s="60" t="s">
        <v>231</v>
      </c>
      <c r="F15" s="11">
        <v>2</v>
      </c>
      <c r="G15" s="11">
        <v>0</v>
      </c>
      <c r="H15" s="11">
        <v>5</v>
      </c>
      <c r="I15" s="22">
        <v>0</v>
      </c>
      <c r="J15" s="21">
        <v>1</v>
      </c>
      <c r="K15" s="11">
        <v>0</v>
      </c>
      <c r="L15" s="11">
        <v>4</v>
      </c>
      <c r="M15" s="11">
        <v>0</v>
      </c>
      <c r="N15" s="12" t="s">
        <v>197</v>
      </c>
    </row>
    <row r="16" spans="1:14" ht="27" customHeight="1">
      <c r="A16" s="141">
        <v>4</v>
      </c>
      <c r="B16" s="156" t="s">
        <v>242</v>
      </c>
      <c r="C16" s="122" t="s">
        <v>243</v>
      </c>
      <c r="D16" s="47" t="s">
        <v>244</v>
      </c>
      <c r="E16" s="57" t="s">
        <v>231</v>
      </c>
      <c r="F16" s="12">
        <v>0</v>
      </c>
      <c r="G16" s="12">
        <v>0</v>
      </c>
      <c r="H16" s="12">
        <v>1</v>
      </c>
      <c r="I16" s="26">
        <v>0</v>
      </c>
      <c r="J16" s="27">
        <v>2</v>
      </c>
      <c r="K16" s="12">
        <v>0</v>
      </c>
      <c r="L16" s="12">
        <v>3</v>
      </c>
      <c r="M16" s="12">
        <v>1</v>
      </c>
      <c r="N16" s="141" t="s">
        <v>197</v>
      </c>
    </row>
    <row r="17" spans="1:14" ht="13.5" customHeight="1">
      <c r="A17" s="142"/>
      <c r="B17" s="157"/>
      <c r="C17" s="123"/>
      <c r="D17" s="191" t="s">
        <v>245</v>
      </c>
      <c r="E17" s="193" t="s">
        <v>231</v>
      </c>
      <c r="F17" s="141">
        <v>4</v>
      </c>
      <c r="G17" s="141">
        <v>0</v>
      </c>
      <c r="H17" s="141">
        <v>11</v>
      </c>
      <c r="I17" s="146">
        <v>0</v>
      </c>
      <c r="J17" s="141">
        <v>2</v>
      </c>
      <c r="K17" s="141">
        <v>1</v>
      </c>
      <c r="L17" s="141">
        <v>15</v>
      </c>
      <c r="M17" s="141">
        <v>1</v>
      </c>
      <c r="N17" s="142"/>
    </row>
    <row r="18" spans="1:14" ht="13.5" customHeight="1">
      <c r="A18" s="61"/>
      <c r="B18" s="158"/>
      <c r="C18" s="144"/>
      <c r="D18" s="192"/>
      <c r="E18" s="101"/>
      <c r="F18" s="143"/>
      <c r="G18" s="143"/>
      <c r="H18" s="143"/>
      <c r="I18" s="148"/>
      <c r="J18" s="143"/>
      <c r="K18" s="143"/>
      <c r="L18" s="143"/>
      <c r="M18" s="143"/>
      <c r="N18" s="61"/>
    </row>
    <row r="19" spans="1:14" ht="13.5" customHeight="1">
      <c r="A19" s="141">
        <v>5</v>
      </c>
      <c r="B19" s="156" t="s">
        <v>246</v>
      </c>
      <c r="C19" s="122" t="s">
        <v>247</v>
      </c>
      <c r="D19" s="191" t="s">
        <v>248</v>
      </c>
      <c r="E19" s="193" t="s">
        <v>231</v>
      </c>
      <c r="F19" s="141">
        <v>2</v>
      </c>
      <c r="G19" s="141">
        <v>0</v>
      </c>
      <c r="H19" s="141">
        <v>6</v>
      </c>
      <c r="I19" s="141">
        <v>0</v>
      </c>
      <c r="J19" s="141">
        <v>1</v>
      </c>
      <c r="K19" s="141">
        <v>0</v>
      </c>
      <c r="L19" s="141">
        <v>4</v>
      </c>
      <c r="M19" s="141">
        <v>0</v>
      </c>
      <c r="N19" s="141" t="s">
        <v>197</v>
      </c>
    </row>
    <row r="20" spans="1:14" ht="13.5" customHeight="1">
      <c r="A20" s="143"/>
      <c r="B20" s="158"/>
      <c r="C20" s="144"/>
      <c r="D20" s="192"/>
      <c r="E20" s="101"/>
      <c r="F20" s="143"/>
      <c r="G20" s="143"/>
      <c r="H20" s="143"/>
      <c r="I20" s="143"/>
      <c r="J20" s="143"/>
      <c r="K20" s="143"/>
      <c r="L20" s="143"/>
      <c r="M20" s="143"/>
      <c r="N20" s="143"/>
    </row>
    <row r="21" spans="1:14" ht="13.5" customHeight="1">
      <c r="A21" s="141">
        <v>6</v>
      </c>
      <c r="B21" s="156" t="s">
        <v>249</v>
      </c>
      <c r="C21" s="122" t="s">
        <v>250</v>
      </c>
      <c r="D21" s="59" t="s">
        <v>251</v>
      </c>
      <c r="E21" s="60" t="s">
        <v>231</v>
      </c>
      <c r="F21" s="12">
        <v>2</v>
      </c>
      <c r="G21" s="12">
        <v>0</v>
      </c>
      <c r="H21" s="12">
        <v>6</v>
      </c>
      <c r="I21" s="12">
        <v>0</v>
      </c>
      <c r="J21" s="12">
        <v>1</v>
      </c>
      <c r="K21" s="12">
        <v>0</v>
      </c>
      <c r="L21" s="12">
        <v>2</v>
      </c>
      <c r="M21" s="12">
        <v>0</v>
      </c>
      <c r="N21" s="141" t="s">
        <v>197</v>
      </c>
    </row>
    <row r="22" spans="1:14" ht="13.5" customHeight="1">
      <c r="A22" s="143"/>
      <c r="B22" s="158"/>
      <c r="C22" s="144"/>
      <c r="D22" s="59" t="s">
        <v>252</v>
      </c>
      <c r="E22" s="60" t="s">
        <v>231</v>
      </c>
      <c r="F22" s="12">
        <v>0</v>
      </c>
      <c r="G22" s="12">
        <v>0</v>
      </c>
      <c r="H22" s="12">
        <v>1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43"/>
    </row>
    <row r="23" spans="1:14" ht="13.5" customHeight="1">
      <c r="A23" s="141">
        <v>7</v>
      </c>
      <c r="B23" s="156" t="s">
        <v>253</v>
      </c>
      <c r="C23" s="69" t="s">
        <v>127</v>
      </c>
      <c r="D23" s="191" t="s">
        <v>254</v>
      </c>
      <c r="E23" s="193" t="s">
        <v>231</v>
      </c>
      <c r="F23" s="141">
        <v>2</v>
      </c>
      <c r="G23" s="141">
        <v>0</v>
      </c>
      <c r="H23" s="141">
        <v>5</v>
      </c>
      <c r="I23" s="141">
        <v>0</v>
      </c>
      <c r="J23" s="141">
        <v>2</v>
      </c>
      <c r="K23" s="141">
        <v>0</v>
      </c>
      <c r="L23" s="141">
        <v>6</v>
      </c>
      <c r="M23" s="141">
        <v>1</v>
      </c>
      <c r="N23" s="141" t="s">
        <v>197</v>
      </c>
    </row>
    <row r="24" spans="1:14" ht="13.5" customHeight="1">
      <c r="A24" s="143"/>
      <c r="B24" s="158"/>
      <c r="C24" s="67"/>
      <c r="D24" s="192"/>
      <c r="E24" s="181"/>
      <c r="F24" s="143"/>
      <c r="G24" s="143"/>
      <c r="H24" s="143"/>
      <c r="I24" s="143"/>
      <c r="J24" s="143"/>
      <c r="K24" s="143"/>
      <c r="L24" s="143"/>
      <c r="M24" s="143"/>
      <c r="N24" s="143"/>
    </row>
    <row r="25" spans="1:14" ht="19.5" customHeight="1" thickBot="1">
      <c r="A25" s="113" t="s">
        <v>65</v>
      </c>
      <c r="B25" s="113"/>
      <c r="C25" s="113"/>
      <c r="D25" s="113"/>
      <c r="E25" s="15"/>
      <c r="F25" s="174">
        <v>19</v>
      </c>
      <c r="G25" s="201"/>
      <c r="H25" s="174">
        <v>68</v>
      </c>
      <c r="I25" s="175"/>
      <c r="J25" s="202">
        <v>12</v>
      </c>
      <c r="K25" s="201"/>
      <c r="L25" s="174">
        <v>36</v>
      </c>
      <c r="M25" s="201"/>
      <c r="N25" s="12"/>
    </row>
    <row r="26" spans="1:14" ht="13.5" customHeight="1">
      <c r="A26" s="28">
        <v>8</v>
      </c>
      <c r="B26" s="62">
        <v>37043</v>
      </c>
      <c r="C26" s="5" t="s">
        <v>255</v>
      </c>
      <c r="D26" s="46" t="s">
        <v>256</v>
      </c>
      <c r="E26" s="56" t="s">
        <v>231</v>
      </c>
      <c r="F26" s="28">
        <v>1</v>
      </c>
      <c r="G26" s="28">
        <v>0</v>
      </c>
      <c r="H26" s="28">
        <v>4</v>
      </c>
      <c r="I26" s="29">
        <v>0</v>
      </c>
      <c r="J26" s="30">
        <v>1</v>
      </c>
      <c r="K26" s="28">
        <v>0</v>
      </c>
      <c r="L26" s="28">
        <v>5</v>
      </c>
      <c r="M26" s="28">
        <v>0</v>
      </c>
      <c r="N26" s="28" t="s">
        <v>197</v>
      </c>
    </row>
    <row r="27" spans="1:14" ht="13.5" customHeight="1">
      <c r="A27" s="28">
        <v>9</v>
      </c>
      <c r="B27" s="63">
        <v>37046</v>
      </c>
      <c r="C27" s="31" t="s">
        <v>258</v>
      </c>
      <c r="D27" s="58" t="s">
        <v>259</v>
      </c>
      <c r="E27" s="56" t="s">
        <v>260</v>
      </c>
      <c r="F27" s="12">
        <v>2</v>
      </c>
      <c r="G27" s="12">
        <v>0</v>
      </c>
      <c r="H27" s="12">
        <v>7</v>
      </c>
      <c r="I27" s="12">
        <v>0</v>
      </c>
      <c r="J27" s="12">
        <v>1</v>
      </c>
      <c r="K27" s="12">
        <v>0</v>
      </c>
      <c r="L27" s="12">
        <v>3</v>
      </c>
      <c r="M27" s="12">
        <v>0</v>
      </c>
      <c r="N27" s="28" t="s">
        <v>197</v>
      </c>
    </row>
    <row r="28" spans="1:14" ht="13.5" customHeight="1">
      <c r="A28" s="141">
        <v>10</v>
      </c>
      <c r="B28" s="185">
        <v>37048</v>
      </c>
      <c r="C28" s="122" t="s">
        <v>261</v>
      </c>
      <c r="D28" s="58" t="s">
        <v>262</v>
      </c>
      <c r="E28" s="56" t="s">
        <v>260</v>
      </c>
      <c r="F28" s="12">
        <v>2</v>
      </c>
      <c r="G28" s="12">
        <v>0</v>
      </c>
      <c r="H28" s="12">
        <v>12</v>
      </c>
      <c r="I28" s="12">
        <v>0</v>
      </c>
      <c r="J28" s="12">
        <v>0</v>
      </c>
      <c r="K28" s="12">
        <v>0</v>
      </c>
      <c r="L28" s="12">
        <v>6</v>
      </c>
      <c r="M28" s="12">
        <v>0</v>
      </c>
      <c r="N28" s="141" t="s">
        <v>197</v>
      </c>
    </row>
    <row r="29" spans="1:14" ht="13.5" customHeight="1">
      <c r="A29" s="142"/>
      <c r="B29" s="186"/>
      <c r="C29" s="123"/>
      <c r="D29" s="58" t="s">
        <v>263</v>
      </c>
      <c r="E29" s="56" t="s">
        <v>260</v>
      </c>
      <c r="F29" s="12">
        <v>3</v>
      </c>
      <c r="G29" s="12">
        <v>1</v>
      </c>
      <c r="H29" s="12">
        <v>11</v>
      </c>
      <c r="I29" s="12">
        <v>1</v>
      </c>
      <c r="J29" s="12">
        <v>1</v>
      </c>
      <c r="K29" s="12">
        <v>0</v>
      </c>
      <c r="L29" s="12">
        <v>3</v>
      </c>
      <c r="M29" s="12">
        <v>0</v>
      </c>
      <c r="N29" s="142"/>
    </row>
    <row r="30" spans="1:14" ht="13.5" customHeight="1">
      <c r="A30" s="142"/>
      <c r="B30" s="186"/>
      <c r="C30" s="123"/>
      <c r="D30" s="58" t="s">
        <v>264</v>
      </c>
      <c r="E30" s="56" t="s">
        <v>231</v>
      </c>
      <c r="F30" s="12">
        <v>3</v>
      </c>
      <c r="G30" s="12">
        <v>1</v>
      </c>
      <c r="H30" s="12">
        <v>9</v>
      </c>
      <c r="I30" s="12">
        <v>1</v>
      </c>
      <c r="J30" s="12">
        <v>2</v>
      </c>
      <c r="K30" s="12">
        <v>2</v>
      </c>
      <c r="L30" s="12">
        <v>3</v>
      </c>
      <c r="M30" s="12">
        <v>0</v>
      </c>
      <c r="N30" s="142"/>
    </row>
    <row r="31" spans="1:14" ht="13.5" customHeight="1">
      <c r="A31" s="142"/>
      <c r="B31" s="186"/>
      <c r="C31" s="123"/>
      <c r="D31" s="58" t="s">
        <v>265</v>
      </c>
      <c r="E31" s="56" t="s">
        <v>231</v>
      </c>
      <c r="F31" s="12">
        <v>1</v>
      </c>
      <c r="G31" s="12">
        <v>0</v>
      </c>
      <c r="H31" s="12">
        <v>2</v>
      </c>
      <c r="I31" s="12">
        <v>0</v>
      </c>
      <c r="J31" s="12">
        <v>1</v>
      </c>
      <c r="K31" s="12">
        <v>0</v>
      </c>
      <c r="L31" s="12">
        <v>1</v>
      </c>
      <c r="M31" s="12">
        <v>0</v>
      </c>
      <c r="N31" s="142"/>
    </row>
    <row r="32" spans="1:14" ht="13.5" customHeight="1">
      <c r="A32" s="142"/>
      <c r="B32" s="186"/>
      <c r="C32" s="123"/>
      <c r="D32" s="58" t="s">
        <v>266</v>
      </c>
      <c r="E32" s="56" t="s">
        <v>260</v>
      </c>
      <c r="F32" s="12">
        <v>1</v>
      </c>
      <c r="G32" s="12">
        <v>0</v>
      </c>
      <c r="H32" s="12">
        <v>2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42"/>
    </row>
    <row r="33" spans="1:14" ht="13.5" customHeight="1">
      <c r="A33" s="142"/>
      <c r="B33" s="186"/>
      <c r="C33" s="123"/>
      <c r="D33" s="58" t="s">
        <v>267</v>
      </c>
      <c r="E33" s="56" t="s">
        <v>231</v>
      </c>
      <c r="F33" s="12">
        <v>1</v>
      </c>
      <c r="G33" s="12">
        <v>0</v>
      </c>
      <c r="H33" s="12">
        <v>4</v>
      </c>
      <c r="I33" s="12">
        <v>0</v>
      </c>
      <c r="J33" s="12">
        <v>1</v>
      </c>
      <c r="K33" s="12">
        <v>0</v>
      </c>
      <c r="L33" s="12">
        <v>1</v>
      </c>
      <c r="M33" s="12">
        <v>0</v>
      </c>
      <c r="N33" s="142"/>
    </row>
    <row r="34" spans="1:14" ht="13.5" customHeight="1">
      <c r="A34" s="142"/>
      <c r="B34" s="186"/>
      <c r="C34" s="123"/>
      <c r="D34" s="58" t="s">
        <v>268</v>
      </c>
      <c r="E34" s="57" t="s">
        <v>260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2</v>
      </c>
      <c r="M34" s="12">
        <v>0</v>
      </c>
      <c r="N34" s="142"/>
    </row>
    <row r="35" spans="1:14" ht="13.5" customHeight="1">
      <c r="A35" s="143"/>
      <c r="B35" s="187"/>
      <c r="C35" s="144"/>
      <c r="D35" s="58" t="s">
        <v>269</v>
      </c>
      <c r="E35" s="56" t="s">
        <v>260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1</v>
      </c>
      <c r="M35" s="12">
        <v>0</v>
      </c>
      <c r="N35" s="143"/>
    </row>
    <row r="36" spans="1:14" ht="13.5" customHeight="1">
      <c r="A36" s="141">
        <v>11</v>
      </c>
      <c r="B36" s="64">
        <v>37051</v>
      </c>
      <c r="C36" s="31" t="s">
        <v>86</v>
      </c>
      <c r="D36" s="188" t="s">
        <v>271</v>
      </c>
      <c r="E36" s="193" t="s">
        <v>260</v>
      </c>
      <c r="F36" s="141">
        <v>0</v>
      </c>
      <c r="G36" s="141">
        <v>0</v>
      </c>
      <c r="H36" s="141">
        <v>2</v>
      </c>
      <c r="I36" s="141">
        <v>0</v>
      </c>
      <c r="J36" s="141">
        <v>0</v>
      </c>
      <c r="K36" s="141">
        <v>0</v>
      </c>
      <c r="L36" s="141">
        <v>1</v>
      </c>
      <c r="M36" s="141">
        <v>0</v>
      </c>
      <c r="N36" s="28" t="s">
        <v>197</v>
      </c>
    </row>
    <row r="37" spans="1:14" ht="13.5" customHeight="1">
      <c r="A37" s="143"/>
      <c r="B37" s="66"/>
      <c r="C37" s="8" t="s">
        <v>270</v>
      </c>
      <c r="D37" s="190"/>
      <c r="E37" s="181"/>
      <c r="F37" s="143"/>
      <c r="G37" s="143"/>
      <c r="H37" s="143"/>
      <c r="I37" s="143"/>
      <c r="J37" s="143"/>
      <c r="K37" s="143"/>
      <c r="L37" s="143"/>
      <c r="M37" s="143"/>
      <c r="N37" s="11"/>
    </row>
    <row r="38" spans="1:14" ht="13.5" customHeight="1">
      <c r="A38" s="52">
        <v>12</v>
      </c>
      <c r="B38" s="65" t="s">
        <v>236</v>
      </c>
      <c r="C38" s="122" t="s">
        <v>237</v>
      </c>
      <c r="D38" s="70" t="s">
        <v>272</v>
      </c>
      <c r="E38" s="56" t="s">
        <v>231</v>
      </c>
      <c r="F38" s="141">
        <v>1</v>
      </c>
      <c r="G38" s="141">
        <v>0</v>
      </c>
      <c r="H38" s="141">
        <v>3</v>
      </c>
      <c r="I38" s="141">
        <v>0</v>
      </c>
      <c r="J38" s="141">
        <v>0</v>
      </c>
      <c r="K38" s="141">
        <v>0</v>
      </c>
      <c r="L38" s="141">
        <v>1</v>
      </c>
      <c r="M38" s="141">
        <v>0</v>
      </c>
      <c r="N38" s="141" t="s">
        <v>197</v>
      </c>
    </row>
    <row r="39" spans="1:14" ht="13.5" customHeight="1">
      <c r="A39" s="11"/>
      <c r="B39" s="66"/>
      <c r="C39" s="144"/>
      <c r="D39" s="71"/>
      <c r="E39" s="60"/>
      <c r="F39" s="143"/>
      <c r="G39" s="143"/>
      <c r="H39" s="143"/>
      <c r="I39" s="143"/>
      <c r="J39" s="143"/>
      <c r="K39" s="143"/>
      <c r="L39" s="143"/>
      <c r="M39" s="143"/>
      <c r="N39" s="143"/>
    </row>
    <row r="40" spans="1:14" ht="13.5" customHeight="1">
      <c r="A40" s="12">
        <v>13</v>
      </c>
      <c r="B40" s="73" t="s">
        <v>239</v>
      </c>
      <c r="C40" s="5" t="s">
        <v>275</v>
      </c>
      <c r="D40" s="74" t="s">
        <v>273</v>
      </c>
      <c r="E40" s="57" t="s">
        <v>231</v>
      </c>
      <c r="F40" s="12">
        <v>1</v>
      </c>
      <c r="G40" s="12">
        <v>0</v>
      </c>
      <c r="H40" s="12">
        <v>5</v>
      </c>
      <c r="I40" s="12">
        <v>0</v>
      </c>
      <c r="J40" s="12">
        <v>1</v>
      </c>
      <c r="K40" s="12">
        <v>0</v>
      </c>
      <c r="L40" s="12">
        <v>4</v>
      </c>
      <c r="M40" s="12">
        <v>0</v>
      </c>
      <c r="N40" s="87" t="s">
        <v>308</v>
      </c>
    </row>
    <row r="41" spans="1:14" ht="13.5" customHeight="1">
      <c r="A41" s="52">
        <v>14</v>
      </c>
      <c r="B41" s="65">
        <v>37072</v>
      </c>
      <c r="C41" s="53" t="s">
        <v>274</v>
      </c>
      <c r="D41" s="188" t="s">
        <v>276</v>
      </c>
      <c r="E41" s="56" t="s">
        <v>231</v>
      </c>
      <c r="F41" s="141">
        <v>1</v>
      </c>
      <c r="G41" s="141">
        <v>0</v>
      </c>
      <c r="H41" s="141">
        <v>5</v>
      </c>
      <c r="I41" s="141">
        <v>0</v>
      </c>
      <c r="J41" s="141">
        <v>2</v>
      </c>
      <c r="K41" s="141">
        <v>0</v>
      </c>
      <c r="L41" s="141">
        <v>5</v>
      </c>
      <c r="M41" s="141">
        <v>0</v>
      </c>
      <c r="N41" s="141" t="s">
        <v>197</v>
      </c>
    </row>
    <row r="42" spans="1:14" ht="13.5" customHeight="1">
      <c r="A42" s="52"/>
      <c r="B42" s="65"/>
      <c r="C42" s="53"/>
      <c r="D42" s="189"/>
      <c r="E42" s="180"/>
      <c r="F42" s="142"/>
      <c r="G42" s="142"/>
      <c r="H42" s="142"/>
      <c r="I42" s="142"/>
      <c r="J42" s="142"/>
      <c r="K42" s="142"/>
      <c r="L42" s="142"/>
      <c r="M42" s="142"/>
      <c r="N42" s="142"/>
    </row>
    <row r="43" spans="1:14" ht="13.5" customHeight="1">
      <c r="A43" s="52"/>
      <c r="B43" s="65"/>
      <c r="C43" s="53"/>
      <c r="D43" s="190"/>
      <c r="E43" s="181"/>
      <c r="F43" s="143"/>
      <c r="G43" s="143"/>
      <c r="H43" s="143"/>
      <c r="I43" s="143"/>
      <c r="J43" s="143"/>
      <c r="K43" s="143"/>
      <c r="L43" s="143"/>
      <c r="M43" s="143"/>
      <c r="N43" s="143"/>
    </row>
    <row r="44" spans="1:14" ht="22.5" customHeight="1" thickBot="1">
      <c r="A44" s="113" t="s">
        <v>66</v>
      </c>
      <c r="B44" s="113"/>
      <c r="C44" s="113"/>
      <c r="D44" s="113"/>
      <c r="E44" s="18"/>
      <c r="F44" s="132">
        <v>12</v>
      </c>
      <c r="G44" s="133"/>
      <c r="H44" s="132">
        <v>39</v>
      </c>
      <c r="I44" s="134"/>
      <c r="J44" s="120">
        <v>8</v>
      </c>
      <c r="K44" s="133"/>
      <c r="L44" s="120">
        <v>37</v>
      </c>
      <c r="M44" s="133"/>
      <c r="N44" s="141" t="s">
        <v>197</v>
      </c>
    </row>
    <row r="45" spans="1:14" ht="29.25" customHeight="1">
      <c r="A45" s="81">
        <v>15</v>
      </c>
      <c r="B45" s="83" t="s">
        <v>277</v>
      </c>
      <c r="C45" s="85" t="s">
        <v>279</v>
      </c>
      <c r="D45" s="50" t="s">
        <v>278</v>
      </c>
      <c r="E45" s="60" t="s">
        <v>231</v>
      </c>
      <c r="F45" s="11">
        <v>1</v>
      </c>
      <c r="G45" s="11">
        <v>0</v>
      </c>
      <c r="H45" s="11">
        <v>4</v>
      </c>
      <c r="I45" s="22">
        <v>0</v>
      </c>
      <c r="J45" s="21">
        <v>1</v>
      </c>
      <c r="K45" s="11">
        <v>1</v>
      </c>
      <c r="L45" s="11">
        <v>2</v>
      </c>
      <c r="M45" s="11">
        <v>1</v>
      </c>
      <c r="N45" s="143"/>
    </row>
    <row r="46" spans="1:14" ht="19.5" customHeight="1">
      <c r="A46" s="82"/>
      <c r="B46" s="84"/>
      <c r="C46" s="86"/>
      <c r="D46" s="46" t="s">
        <v>280</v>
      </c>
      <c r="E46" s="57" t="s">
        <v>231</v>
      </c>
      <c r="F46" s="12">
        <v>4</v>
      </c>
      <c r="G46" s="12">
        <v>0</v>
      </c>
      <c r="H46" s="12">
        <v>16</v>
      </c>
      <c r="I46" s="26">
        <v>0</v>
      </c>
      <c r="J46" s="27">
        <v>2</v>
      </c>
      <c r="K46" s="12">
        <v>0</v>
      </c>
      <c r="L46" s="12">
        <v>13</v>
      </c>
      <c r="M46" s="12">
        <v>0</v>
      </c>
      <c r="N46" s="12" t="s">
        <v>197</v>
      </c>
    </row>
    <row r="47" spans="1:14" ht="13.5" customHeight="1">
      <c r="A47" s="82"/>
      <c r="B47" s="84"/>
      <c r="C47" s="86"/>
      <c r="D47" s="188" t="s">
        <v>281</v>
      </c>
      <c r="E47" s="193" t="s">
        <v>231</v>
      </c>
      <c r="F47" s="141">
        <v>3</v>
      </c>
      <c r="G47" s="141">
        <v>0</v>
      </c>
      <c r="H47" s="141">
        <v>7</v>
      </c>
      <c r="I47" s="146">
        <v>0</v>
      </c>
      <c r="J47" s="117">
        <v>1</v>
      </c>
      <c r="K47" s="141">
        <v>1</v>
      </c>
      <c r="L47" s="141">
        <v>8</v>
      </c>
      <c r="M47" s="141">
        <v>1</v>
      </c>
      <c r="N47" s="199" t="s">
        <v>197</v>
      </c>
    </row>
    <row r="48" spans="1:14" ht="13.5" customHeight="1">
      <c r="A48" s="82"/>
      <c r="B48" s="84"/>
      <c r="C48" s="86"/>
      <c r="D48" s="190"/>
      <c r="E48" s="101"/>
      <c r="F48" s="143"/>
      <c r="G48" s="143"/>
      <c r="H48" s="143"/>
      <c r="I48" s="148"/>
      <c r="J48" s="118"/>
      <c r="K48" s="143"/>
      <c r="L48" s="143"/>
      <c r="M48" s="143"/>
      <c r="N48" s="143"/>
    </row>
    <row r="49" spans="1:14" ht="13.5" customHeight="1">
      <c r="A49" s="142"/>
      <c r="B49" s="157"/>
      <c r="C49" s="183"/>
      <c r="D49" s="188" t="s">
        <v>282</v>
      </c>
      <c r="E49" s="193" t="s">
        <v>293</v>
      </c>
      <c r="F49" s="141">
        <v>3</v>
      </c>
      <c r="G49" s="141">
        <v>1</v>
      </c>
      <c r="H49" s="141">
        <v>11</v>
      </c>
      <c r="I49" s="141">
        <v>1</v>
      </c>
      <c r="J49" s="141">
        <v>1</v>
      </c>
      <c r="K49" s="141">
        <v>1</v>
      </c>
      <c r="L49" s="141">
        <v>10</v>
      </c>
      <c r="M49" s="141">
        <v>2</v>
      </c>
      <c r="N49" s="199" t="s">
        <v>197</v>
      </c>
    </row>
    <row r="50" spans="1:14" ht="13.5" customHeight="1">
      <c r="A50" s="143"/>
      <c r="B50" s="158"/>
      <c r="C50" s="184"/>
      <c r="D50" s="190"/>
      <c r="E50" s="181"/>
      <c r="F50" s="143"/>
      <c r="G50" s="143"/>
      <c r="H50" s="143"/>
      <c r="I50" s="143"/>
      <c r="J50" s="143"/>
      <c r="K50" s="143"/>
      <c r="L50" s="143"/>
      <c r="M50" s="143"/>
      <c r="N50" s="200"/>
    </row>
    <row r="51" spans="1:14" ht="21" customHeight="1">
      <c r="A51" s="173" t="s">
        <v>77</v>
      </c>
      <c r="B51" s="173"/>
      <c r="C51" s="173"/>
      <c r="D51" s="173"/>
      <c r="E51" s="173"/>
      <c r="F51" s="182">
        <v>20</v>
      </c>
      <c r="G51" s="182"/>
      <c r="H51" s="182">
        <v>48</v>
      </c>
      <c r="I51" s="182"/>
      <c r="J51" s="182">
        <v>1</v>
      </c>
      <c r="K51" s="182"/>
      <c r="L51" s="182">
        <v>4</v>
      </c>
      <c r="M51" s="182"/>
      <c r="N51" s="61"/>
    </row>
    <row r="52" spans="1:14" ht="27.75" customHeight="1">
      <c r="A52" s="142">
        <v>16</v>
      </c>
      <c r="B52" s="186">
        <v>37043</v>
      </c>
      <c r="C52" s="123" t="s">
        <v>255</v>
      </c>
      <c r="D52" s="59" t="s">
        <v>283</v>
      </c>
      <c r="E52" s="60" t="s">
        <v>231</v>
      </c>
      <c r="F52" s="11">
        <v>2</v>
      </c>
      <c r="G52" s="11">
        <v>0</v>
      </c>
      <c r="H52" s="11">
        <v>3</v>
      </c>
      <c r="I52" s="22">
        <v>0</v>
      </c>
      <c r="J52" s="21">
        <v>0</v>
      </c>
      <c r="K52" s="11">
        <v>0</v>
      </c>
      <c r="L52" s="11">
        <v>1</v>
      </c>
      <c r="M52" s="11">
        <v>0</v>
      </c>
      <c r="N52" s="12" t="s">
        <v>197</v>
      </c>
    </row>
    <row r="53" spans="1:14" ht="13.5" customHeight="1">
      <c r="A53" s="142"/>
      <c r="B53" s="186"/>
      <c r="C53" s="123"/>
      <c r="D53" s="191" t="s">
        <v>284</v>
      </c>
      <c r="E53" s="193" t="s">
        <v>260</v>
      </c>
      <c r="F53" s="141">
        <v>1</v>
      </c>
      <c r="G53" s="141">
        <v>0</v>
      </c>
      <c r="H53" s="141">
        <v>3</v>
      </c>
      <c r="I53" s="146">
        <v>0</v>
      </c>
      <c r="J53" s="117">
        <v>0</v>
      </c>
      <c r="K53" s="141">
        <v>0</v>
      </c>
      <c r="L53" s="141">
        <v>1</v>
      </c>
      <c r="M53" s="141">
        <v>0</v>
      </c>
      <c r="N53" s="141" t="s">
        <v>197</v>
      </c>
    </row>
    <row r="54" spans="1:14" ht="13.5" customHeight="1">
      <c r="A54" s="143"/>
      <c r="B54" s="187"/>
      <c r="C54" s="144"/>
      <c r="D54" s="192"/>
      <c r="E54" s="101"/>
      <c r="F54" s="143"/>
      <c r="G54" s="143"/>
      <c r="H54" s="143"/>
      <c r="I54" s="148"/>
      <c r="J54" s="118"/>
      <c r="K54" s="143"/>
      <c r="L54" s="143"/>
      <c r="M54" s="143"/>
      <c r="N54" s="143"/>
    </row>
    <row r="55" spans="1:14" ht="13.5" customHeight="1">
      <c r="A55" s="11">
        <v>17</v>
      </c>
      <c r="B55" s="66">
        <v>37045</v>
      </c>
      <c r="C55" s="8" t="s">
        <v>257</v>
      </c>
      <c r="D55" s="59" t="s">
        <v>285</v>
      </c>
      <c r="E55" s="60" t="s">
        <v>260</v>
      </c>
      <c r="F55" s="11">
        <v>2</v>
      </c>
      <c r="G55" s="11">
        <v>0</v>
      </c>
      <c r="H55" s="11">
        <v>3</v>
      </c>
      <c r="I55" s="22">
        <v>0</v>
      </c>
      <c r="J55" s="21">
        <v>0</v>
      </c>
      <c r="K55" s="11">
        <v>0</v>
      </c>
      <c r="L55" s="11">
        <v>0</v>
      </c>
      <c r="M55" s="11"/>
      <c r="N55" s="11"/>
    </row>
    <row r="56" spans="1:14" ht="29.25" customHeight="1">
      <c r="A56" s="141">
        <v>18</v>
      </c>
      <c r="B56" s="185">
        <v>37051</v>
      </c>
      <c r="C56" s="122" t="s">
        <v>86</v>
      </c>
      <c r="D56" s="47" t="s">
        <v>271</v>
      </c>
      <c r="E56" s="57" t="s">
        <v>260</v>
      </c>
      <c r="F56" s="12">
        <v>8</v>
      </c>
      <c r="G56" s="12">
        <v>1</v>
      </c>
      <c r="H56" s="12">
        <v>19</v>
      </c>
      <c r="I56" s="26">
        <v>1</v>
      </c>
      <c r="J56" s="27">
        <v>1</v>
      </c>
      <c r="K56" s="12">
        <v>0</v>
      </c>
      <c r="L56" s="12">
        <v>2</v>
      </c>
      <c r="M56" s="12">
        <v>0</v>
      </c>
      <c r="N56" s="12" t="s">
        <v>197</v>
      </c>
    </row>
    <row r="57" spans="1:14" ht="29.25" customHeight="1">
      <c r="A57" s="142"/>
      <c r="B57" s="186"/>
      <c r="C57" s="123"/>
      <c r="D57" s="47" t="s">
        <v>286</v>
      </c>
      <c r="E57" s="77" t="s">
        <v>231</v>
      </c>
      <c r="F57" s="12">
        <v>2</v>
      </c>
      <c r="G57" s="12">
        <v>0</v>
      </c>
      <c r="H57" s="12">
        <v>6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 t="s">
        <v>197</v>
      </c>
    </row>
    <row r="58" spans="1:14" ht="29.25" customHeight="1">
      <c r="A58" s="143"/>
      <c r="B58" s="187"/>
      <c r="C58" s="144"/>
      <c r="D58" s="47" t="s">
        <v>287</v>
      </c>
      <c r="E58" s="57" t="s">
        <v>231</v>
      </c>
      <c r="F58" s="12">
        <v>1</v>
      </c>
      <c r="G58" s="12">
        <v>0</v>
      </c>
      <c r="H58" s="12">
        <v>5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 t="s">
        <v>197</v>
      </c>
    </row>
    <row r="59" spans="1:14" ht="29.25" customHeight="1">
      <c r="A59" s="12">
        <v>19</v>
      </c>
      <c r="B59" s="73">
        <v>37052</v>
      </c>
      <c r="C59" s="5" t="s">
        <v>288</v>
      </c>
      <c r="D59" s="47" t="s">
        <v>289</v>
      </c>
      <c r="E59" s="57" t="s">
        <v>231</v>
      </c>
      <c r="F59" s="12">
        <v>3</v>
      </c>
      <c r="G59" s="12">
        <v>0</v>
      </c>
      <c r="H59" s="12">
        <v>8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 t="s">
        <v>197</v>
      </c>
    </row>
    <row r="60" spans="1:14" ht="12.75" customHeight="1" thickBot="1">
      <c r="A60" s="135" t="s">
        <v>165</v>
      </c>
      <c r="B60" s="136"/>
      <c r="C60" s="136"/>
      <c r="D60" s="136"/>
      <c r="E60" s="137"/>
      <c r="F60" s="132">
        <v>22</v>
      </c>
      <c r="G60" s="133"/>
      <c r="H60" s="132">
        <v>52</v>
      </c>
      <c r="I60" s="134"/>
      <c r="J60" s="120">
        <v>11</v>
      </c>
      <c r="K60" s="133"/>
      <c r="L60" s="132">
        <v>50</v>
      </c>
      <c r="M60" s="133"/>
      <c r="N60" s="24"/>
    </row>
    <row r="61" spans="1:14" ht="20.25" customHeight="1">
      <c r="A61" s="119">
        <v>20</v>
      </c>
      <c r="B61" s="194">
        <v>37072</v>
      </c>
      <c r="C61" s="195" t="s">
        <v>290</v>
      </c>
      <c r="D61" s="46" t="s">
        <v>291</v>
      </c>
      <c r="E61" s="60" t="s">
        <v>231</v>
      </c>
      <c r="F61" s="21">
        <v>0</v>
      </c>
      <c r="G61" s="11">
        <v>0</v>
      </c>
      <c r="H61" s="11">
        <v>1</v>
      </c>
      <c r="I61" s="22">
        <v>0</v>
      </c>
      <c r="J61" s="21">
        <v>0</v>
      </c>
      <c r="K61" s="11">
        <v>0</v>
      </c>
      <c r="L61" s="11">
        <v>0</v>
      </c>
      <c r="M61" s="11">
        <v>0</v>
      </c>
      <c r="N61" s="12" t="s">
        <v>197</v>
      </c>
    </row>
    <row r="62" spans="1:14" ht="20.25" customHeight="1">
      <c r="A62" s="143"/>
      <c r="B62" s="187"/>
      <c r="C62" s="144"/>
      <c r="D62" s="46" t="s">
        <v>292</v>
      </c>
      <c r="E62" s="57" t="s">
        <v>293</v>
      </c>
      <c r="F62" s="21">
        <v>4</v>
      </c>
      <c r="G62" s="11">
        <v>0</v>
      </c>
      <c r="H62" s="11">
        <v>6</v>
      </c>
      <c r="I62" s="22">
        <v>0</v>
      </c>
      <c r="J62" s="21">
        <v>0</v>
      </c>
      <c r="K62" s="11">
        <v>0</v>
      </c>
      <c r="L62" s="11">
        <v>4</v>
      </c>
      <c r="M62" s="11">
        <v>0</v>
      </c>
      <c r="N62" s="12" t="s">
        <v>197</v>
      </c>
    </row>
    <row r="63" spans="1:14" ht="20.25" customHeight="1">
      <c r="A63" s="141">
        <v>21</v>
      </c>
      <c r="B63" s="196" t="s">
        <v>294</v>
      </c>
      <c r="C63" s="122" t="s">
        <v>295</v>
      </c>
      <c r="D63" s="46" t="s">
        <v>296</v>
      </c>
      <c r="E63" s="60" t="s">
        <v>260</v>
      </c>
      <c r="F63" s="21">
        <v>0</v>
      </c>
      <c r="G63" s="11">
        <v>0</v>
      </c>
      <c r="H63" s="11">
        <v>0</v>
      </c>
      <c r="I63" s="22">
        <v>0</v>
      </c>
      <c r="J63" s="21">
        <v>1</v>
      </c>
      <c r="K63" s="11">
        <v>0</v>
      </c>
      <c r="L63" s="11">
        <v>6</v>
      </c>
      <c r="M63" s="11">
        <v>0</v>
      </c>
      <c r="N63" s="12" t="s">
        <v>197</v>
      </c>
    </row>
    <row r="64" spans="1:14" ht="20.25" customHeight="1">
      <c r="A64" s="142"/>
      <c r="B64" s="197"/>
      <c r="C64" s="123"/>
      <c r="D64" s="46" t="s">
        <v>297</v>
      </c>
      <c r="E64" s="60" t="s">
        <v>260</v>
      </c>
      <c r="F64" s="21">
        <v>0</v>
      </c>
      <c r="G64" s="11">
        <v>0</v>
      </c>
      <c r="H64" s="11">
        <v>0</v>
      </c>
      <c r="I64" s="22">
        <v>0</v>
      </c>
      <c r="J64" s="21">
        <v>0</v>
      </c>
      <c r="K64" s="11">
        <v>0</v>
      </c>
      <c r="L64" s="11">
        <v>1</v>
      </c>
      <c r="M64" s="11">
        <v>0</v>
      </c>
      <c r="N64" s="12" t="s">
        <v>197</v>
      </c>
    </row>
    <row r="65" spans="1:14" ht="20.25" customHeight="1">
      <c r="A65" s="142"/>
      <c r="B65" s="197"/>
      <c r="C65" s="123"/>
      <c r="D65" s="46" t="s">
        <v>298</v>
      </c>
      <c r="E65" s="60" t="s">
        <v>260</v>
      </c>
      <c r="F65" s="21">
        <v>2</v>
      </c>
      <c r="G65" s="11">
        <v>0</v>
      </c>
      <c r="H65" s="11">
        <v>6</v>
      </c>
      <c r="I65" s="22">
        <v>0</v>
      </c>
      <c r="J65" s="21">
        <v>1</v>
      </c>
      <c r="K65" s="11">
        <v>0</v>
      </c>
      <c r="L65" s="11">
        <v>3</v>
      </c>
      <c r="M65" s="11">
        <v>0</v>
      </c>
      <c r="N65" s="12" t="s">
        <v>197</v>
      </c>
    </row>
    <row r="66" spans="1:14" ht="20.25" customHeight="1">
      <c r="A66" s="142"/>
      <c r="B66" s="197"/>
      <c r="C66" s="123"/>
      <c r="D66" s="46" t="s">
        <v>299</v>
      </c>
      <c r="E66" s="60" t="s">
        <v>260</v>
      </c>
      <c r="F66" s="21">
        <v>2</v>
      </c>
      <c r="G66" s="11">
        <v>0</v>
      </c>
      <c r="H66" s="11">
        <v>4</v>
      </c>
      <c r="I66" s="22">
        <v>0</v>
      </c>
      <c r="J66" s="21">
        <v>3</v>
      </c>
      <c r="K66" s="11">
        <v>0</v>
      </c>
      <c r="L66" s="11">
        <v>10</v>
      </c>
      <c r="M66" s="11">
        <v>0</v>
      </c>
      <c r="N66" s="12" t="s">
        <v>197</v>
      </c>
    </row>
    <row r="67" spans="1:14" ht="20.25" customHeight="1">
      <c r="A67" s="142"/>
      <c r="B67" s="197"/>
      <c r="C67" s="123"/>
      <c r="D67" s="46" t="s">
        <v>300</v>
      </c>
      <c r="E67" s="60" t="s">
        <v>231</v>
      </c>
      <c r="F67" s="21">
        <v>0</v>
      </c>
      <c r="G67" s="11">
        <v>0</v>
      </c>
      <c r="H67" s="11">
        <v>1</v>
      </c>
      <c r="I67" s="22">
        <v>0</v>
      </c>
      <c r="J67" s="21">
        <v>0</v>
      </c>
      <c r="K67" s="11">
        <v>0</v>
      </c>
      <c r="L67" s="11">
        <v>0</v>
      </c>
      <c r="M67" s="11">
        <v>0</v>
      </c>
      <c r="N67" s="12" t="s">
        <v>197</v>
      </c>
    </row>
    <row r="68" spans="1:14" ht="20.25" customHeight="1">
      <c r="A68" s="142"/>
      <c r="B68" s="197"/>
      <c r="C68" s="123"/>
      <c r="D68" s="46" t="s">
        <v>301</v>
      </c>
      <c r="E68" s="60" t="s">
        <v>260</v>
      </c>
      <c r="F68" s="21">
        <v>4</v>
      </c>
      <c r="G68" s="11">
        <v>0</v>
      </c>
      <c r="H68" s="11">
        <v>7</v>
      </c>
      <c r="I68" s="22">
        <v>0</v>
      </c>
      <c r="J68" s="21">
        <v>3</v>
      </c>
      <c r="K68" s="11">
        <v>0</v>
      </c>
      <c r="L68" s="11">
        <v>11</v>
      </c>
      <c r="M68" s="11">
        <v>0</v>
      </c>
      <c r="N68" s="12" t="s">
        <v>197</v>
      </c>
    </row>
    <row r="69" spans="1:14" ht="20.25" customHeight="1">
      <c r="A69" s="142"/>
      <c r="B69" s="197"/>
      <c r="C69" s="123"/>
      <c r="D69" s="46" t="s">
        <v>302</v>
      </c>
      <c r="E69" s="60" t="s">
        <v>231</v>
      </c>
      <c r="F69" s="21">
        <v>2</v>
      </c>
      <c r="G69" s="11">
        <v>0</v>
      </c>
      <c r="H69" s="11">
        <v>5</v>
      </c>
      <c r="I69" s="22">
        <v>0</v>
      </c>
      <c r="J69" s="21">
        <v>1</v>
      </c>
      <c r="K69" s="11">
        <v>0</v>
      </c>
      <c r="L69" s="11">
        <v>2</v>
      </c>
      <c r="M69" s="11">
        <v>0</v>
      </c>
      <c r="N69" s="12" t="s">
        <v>197</v>
      </c>
    </row>
    <row r="70" spans="1:14" ht="20.25" customHeight="1">
      <c r="A70" s="142"/>
      <c r="B70" s="197"/>
      <c r="C70" s="123"/>
      <c r="D70" s="46" t="s">
        <v>303</v>
      </c>
      <c r="E70" s="60" t="s">
        <v>260</v>
      </c>
      <c r="F70" s="21">
        <v>1</v>
      </c>
      <c r="G70" s="11">
        <v>0</v>
      </c>
      <c r="H70" s="11">
        <v>4</v>
      </c>
      <c r="I70" s="22">
        <v>0</v>
      </c>
      <c r="J70" s="21">
        <v>0</v>
      </c>
      <c r="K70" s="11">
        <v>0</v>
      </c>
      <c r="L70" s="11">
        <v>1</v>
      </c>
      <c r="M70" s="11">
        <v>0</v>
      </c>
      <c r="N70" s="12" t="s">
        <v>197</v>
      </c>
    </row>
    <row r="71" spans="1:14" ht="20.25" customHeight="1">
      <c r="A71" s="143"/>
      <c r="B71" s="198"/>
      <c r="C71" s="144"/>
      <c r="D71" s="46" t="s">
        <v>304</v>
      </c>
      <c r="E71" s="60" t="s">
        <v>260</v>
      </c>
      <c r="F71" s="21">
        <v>3</v>
      </c>
      <c r="G71" s="11">
        <v>0</v>
      </c>
      <c r="H71" s="11">
        <v>10</v>
      </c>
      <c r="I71" s="22">
        <v>0</v>
      </c>
      <c r="J71" s="21">
        <v>1</v>
      </c>
      <c r="K71" s="11">
        <v>0</v>
      </c>
      <c r="L71" s="11">
        <v>4</v>
      </c>
      <c r="M71" s="11">
        <v>0</v>
      </c>
      <c r="N71" s="12" t="s">
        <v>197</v>
      </c>
    </row>
    <row r="72" spans="1:14" ht="20.25" customHeight="1">
      <c r="A72" s="141">
        <v>22</v>
      </c>
      <c r="B72" s="196">
        <v>37048</v>
      </c>
      <c r="C72" s="122" t="s">
        <v>261</v>
      </c>
      <c r="D72" s="46" t="s">
        <v>266</v>
      </c>
      <c r="E72" s="60" t="s">
        <v>260</v>
      </c>
      <c r="F72" s="21">
        <v>1</v>
      </c>
      <c r="G72" s="11">
        <v>0</v>
      </c>
      <c r="H72" s="11">
        <v>2</v>
      </c>
      <c r="I72" s="22">
        <v>0</v>
      </c>
      <c r="J72" s="21">
        <v>0</v>
      </c>
      <c r="K72" s="11">
        <v>0</v>
      </c>
      <c r="L72" s="11">
        <v>1</v>
      </c>
      <c r="M72" s="11">
        <v>0</v>
      </c>
      <c r="N72" s="12" t="s">
        <v>197</v>
      </c>
    </row>
    <row r="73" spans="1:14" ht="20.25" customHeight="1">
      <c r="A73" s="142"/>
      <c r="B73" s="197"/>
      <c r="C73" s="123"/>
      <c r="D73" s="46" t="s">
        <v>268</v>
      </c>
      <c r="E73" s="60" t="s">
        <v>260</v>
      </c>
      <c r="F73" s="21">
        <v>1</v>
      </c>
      <c r="G73" s="11">
        <v>0</v>
      </c>
      <c r="H73" s="11">
        <v>2</v>
      </c>
      <c r="I73" s="22">
        <v>0</v>
      </c>
      <c r="J73" s="21">
        <v>0</v>
      </c>
      <c r="K73" s="11">
        <v>0</v>
      </c>
      <c r="L73" s="11">
        <v>5</v>
      </c>
      <c r="M73" s="11">
        <v>0</v>
      </c>
      <c r="N73" s="12" t="s">
        <v>197</v>
      </c>
    </row>
    <row r="74" spans="1:14" ht="20.25" customHeight="1">
      <c r="A74" s="143"/>
      <c r="B74" s="198"/>
      <c r="C74" s="144"/>
      <c r="D74" s="46" t="s">
        <v>269</v>
      </c>
      <c r="E74" s="60" t="s">
        <v>260</v>
      </c>
      <c r="F74" s="21">
        <v>1</v>
      </c>
      <c r="G74" s="11">
        <v>0</v>
      </c>
      <c r="H74" s="11">
        <v>2</v>
      </c>
      <c r="I74" s="22">
        <v>0</v>
      </c>
      <c r="J74" s="21">
        <v>0</v>
      </c>
      <c r="K74" s="11">
        <v>0</v>
      </c>
      <c r="L74" s="11">
        <v>0</v>
      </c>
      <c r="M74" s="11">
        <v>0</v>
      </c>
      <c r="N74" s="12" t="s">
        <v>197</v>
      </c>
    </row>
    <row r="75" spans="1:14" ht="20.25" customHeight="1">
      <c r="A75" s="11"/>
      <c r="B75" s="75" t="s">
        <v>305</v>
      </c>
      <c r="C75" s="8" t="s">
        <v>306</v>
      </c>
      <c r="D75" s="46" t="s">
        <v>307</v>
      </c>
      <c r="E75" s="60" t="s">
        <v>231</v>
      </c>
      <c r="F75" s="21">
        <v>1</v>
      </c>
      <c r="G75" s="11">
        <v>0</v>
      </c>
      <c r="H75" s="11">
        <v>2</v>
      </c>
      <c r="I75" s="22">
        <v>0</v>
      </c>
      <c r="J75" s="21">
        <v>0</v>
      </c>
      <c r="K75" s="11">
        <v>0</v>
      </c>
      <c r="L75" s="11">
        <v>0</v>
      </c>
      <c r="M75" s="11">
        <v>0</v>
      </c>
      <c r="N75" s="12" t="s">
        <v>197</v>
      </c>
    </row>
    <row r="76" spans="1:14" ht="20.25" customHeight="1">
      <c r="A76" s="11"/>
      <c r="B76" s="76"/>
      <c r="C76" s="54"/>
      <c r="D76" s="46"/>
      <c r="E76" s="60"/>
      <c r="F76" s="21"/>
      <c r="G76" s="11"/>
      <c r="H76" s="11"/>
      <c r="I76" s="22"/>
      <c r="J76" s="21"/>
      <c r="K76" s="11"/>
      <c r="L76" s="11"/>
      <c r="M76" s="11"/>
      <c r="N76" s="12"/>
    </row>
    <row r="77" spans="1:14" ht="20.25" customHeight="1">
      <c r="A77" s="11">
        <v>23</v>
      </c>
      <c r="B77" s="75"/>
      <c r="C77" s="89" t="s">
        <v>199</v>
      </c>
      <c r="D77" s="46"/>
      <c r="E77" s="60"/>
      <c r="F77" s="174">
        <v>92</v>
      </c>
      <c r="G77" s="201"/>
      <c r="H77" s="174">
        <v>270</v>
      </c>
      <c r="I77" s="175"/>
      <c r="J77" s="207">
        <v>47</v>
      </c>
      <c r="K77" s="201"/>
      <c r="L77" s="174">
        <v>182</v>
      </c>
      <c r="M77" s="201"/>
      <c r="N77" s="12"/>
    </row>
    <row r="78" spans="1:14" ht="20.25" customHeight="1">
      <c r="A78" s="72"/>
      <c r="B78" s="88"/>
      <c r="C78" s="78"/>
      <c r="D78" s="79"/>
      <c r="E78" s="80"/>
      <c r="F78" s="72"/>
      <c r="G78" s="72"/>
      <c r="H78" s="72"/>
      <c r="I78" s="72"/>
      <c r="J78" s="72"/>
      <c r="K78" s="72"/>
      <c r="L78" s="72"/>
      <c r="M78" s="72"/>
      <c r="N78" s="72"/>
    </row>
    <row r="79" spans="1:14" ht="15">
      <c r="A79" s="72"/>
      <c r="B79" s="78"/>
      <c r="C79" s="78"/>
      <c r="D79" s="79"/>
      <c r="E79" s="80"/>
      <c r="F79" s="72"/>
      <c r="G79" s="72"/>
      <c r="H79" s="72"/>
      <c r="I79" s="72"/>
      <c r="J79" s="72"/>
      <c r="K79" s="72"/>
      <c r="L79" s="72"/>
      <c r="M79" s="72"/>
      <c r="N79" s="72"/>
    </row>
  </sheetData>
  <sheetProtection/>
  <mergeCells count="188">
    <mergeCell ref="K49:K50"/>
    <mergeCell ref="F77:G77"/>
    <mergeCell ref="H77:I77"/>
    <mergeCell ref="J77:K77"/>
    <mergeCell ref="F60:G60"/>
    <mergeCell ref="H60:I60"/>
    <mergeCell ref="J60:K60"/>
    <mergeCell ref="L77:M77"/>
    <mergeCell ref="L51:M51"/>
    <mergeCell ref="M53:M54"/>
    <mergeCell ref="L53:L54"/>
    <mergeCell ref="L60:M60"/>
    <mergeCell ref="A72:A74"/>
    <mergeCell ref="B72:B74"/>
    <mergeCell ref="C72:C74"/>
    <mergeCell ref="A1:N1"/>
    <mergeCell ref="A2:N2"/>
    <mergeCell ref="A3:A5"/>
    <mergeCell ref="B3:B5"/>
    <mergeCell ref="C3:C5"/>
    <mergeCell ref="D3:D5"/>
    <mergeCell ref="E3:E5"/>
    <mergeCell ref="F3:I3"/>
    <mergeCell ref="J3:M3"/>
    <mergeCell ref="N3:N5"/>
    <mergeCell ref="F4:G4"/>
    <mergeCell ref="H4:I4"/>
    <mergeCell ref="J4:K4"/>
    <mergeCell ref="L4:M4"/>
    <mergeCell ref="A6:N6"/>
    <mergeCell ref="A7:E7"/>
    <mergeCell ref="F7:G7"/>
    <mergeCell ref="H7:I7"/>
    <mergeCell ref="J7:K7"/>
    <mergeCell ref="L7:M7"/>
    <mergeCell ref="N13:N14"/>
    <mergeCell ref="L14:M14"/>
    <mergeCell ref="A14:E14"/>
    <mergeCell ref="F14:G14"/>
    <mergeCell ref="H14:I14"/>
    <mergeCell ref="J14:K14"/>
    <mergeCell ref="A8:A12"/>
    <mergeCell ref="B8:B12"/>
    <mergeCell ref="C8:C12"/>
    <mergeCell ref="N9:N10"/>
    <mergeCell ref="N11:N12"/>
    <mergeCell ref="J17:J18"/>
    <mergeCell ref="K17:K18"/>
    <mergeCell ref="L17:L18"/>
    <mergeCell ref="E19:E20"/>
    <mergeCell ref="H19:H20"/>
    <mergeCell ref="I19:I20"/>
    <mergeCell ref="E17:E18"/>
    <mergeCell ref="F17:F18"/>
    <mergeCell ref="G17:G18"/>
    <mergeCell ref="F19:F20"/>
    <mergeCell ref="A16:A17"/>
    <mergeCell ref="B16:B18"/>
    <mergeCell ref="C16:C18"/>
    <mergeCell ref="D17:D18"/>
    <mergeCell ref="A19:A20"/>
    <mergeCell ref="H25:I25"/>
    <mergeCell ref="F25:G25"/>
    <mergeCell ref="J25:K25"/>
    <mergeCell ref="A21:A22"/>
    <mergeCell ref="J19:J20"/>
    <mergeCell ref="K19:K20"/>
    <mergeCell ref="H17:H18"/>
    <mergeCell ref="I17:I18"/>
    <mergeCell ref="B19:B20"/>
    <mergeCell ref="C19:C20"/>
    <mergeCell ref="D19:D20"/>
    <mergeCell ref="G19:G20"/>
    <mergeCell ref="H38:H39"/>
    <mergeCell ref="I38:I39"/>
    <mergeCell ref="D36:D37"/>
    <mergeCell ref="M36:M37"/>
    <mergeCell ref="E36:E37"/>
    <mergeCell ref="F36:F37"/>
    <mergeCell ref="G36:G37"/>
    <mergeCell ref="H36:H37"/>
    <mergeCell ref="I36:I37"/>
    <mergeCell ref="L36:L37"/>
    <mergeCell ref="A44:D44"/>
    <mergeCell ref="F44:G44"/>
    <mergeCell ref="H44:I44"/>
    <mergeCell ref="L25:M25"/>
    <mergeCell ref="J38:J39"/>
    <mergeCell ref="M38:M39"/>
    <mergeCell ref="A36:A37"/>
    <mergeCell ref="C38:C39"/>
    <mergeCell ref="F38:F39"/>
    <mergeCell ref="G38:G39"/>
    <mergeCell ref="D47:D48"/>
    <mergeCell ref="L47:L48"/>
    <mergeCell ref="M47:M48"/>
    <mergeCell ref="E47:E48"/>
    <mergeCell ref="F47:F48"/>
    <mergeCell ref="G47:G48"/>
    <mergeCell ref="A63:A71"/>
    <mergeCell ref="N47:N48"/>
    <mergeCell ref="H47:H48"/>
    <mergeCell ref="I47:I48"/>
    <mergeCell ref="J47:J48"/>
    <mergeCell ref="K47:K48"/>
    <mergeCell ref="N49:N50"/>
    <mergeCell ref="A49:A50"/>
    <mergeCell ref="B49:B50"/>
    <mergeCell ref="M49:M50"/>
    <mergeCell ref="F49:F50"/>
    <mergeCell ref="G49:G50"/>
    <mergeCell ref="H49:H50"/>
    <mergeCell ref="J53:J54"/>
    <mergeCell ref="J49:J50"/>
    <mergeCell ref="C63:C71"/>
    <mergeCell ref="B63:B71"/>
    <mergeCell ref="D49:D50"/>
    <mergeCell ref="E49:E50"/>
    <mergeCell ref="A61:A62"/>
    <mergeCell ref="B61:B62"/>
    <mergeCell ref="C61:C62"/>
    <mergeCell ref="A56:A58"/>
    <mergeCell ref="B56:B58"/>
    <mergeCell ref="A60:E60"/>
    <mergeCell ref="C56:C58"/>
    <mergeCell ref="F53:F54"/>
    <mergeCell ref="G53:G54"/>
    <mergeCell ref="F51:G51"/>
    <mergeCell ref="H51:I51"/>
    <mergeCell ref="H53:H54"/>
    <mergeCell ref="I41:I43"/>
    <mergeCell ref="J44:K44"/>
    <mergeCell ref="N53:N54"/>
    <mergeCell ref="I53:I54"/>
    <mergeCell ref="K53:K54"/>
    <mergeCell ref="M41:M43"/>
    <mergeCell ref="N41:N43"/>
    <mergeCell ref="K41:K43"/>
    <mergeCell ref="L41:L43"/>
    <mergeCell ref="I49:I50"/>
    <mergeCell ref="D23:D24"/>
    <mergeCell ref="E23:E24"/>
    <mergeCell ref="H23:H24"/>
    <mergeCell ref="I23:I24"/>
    <mergeCell ref="F23:F24"/>
    <mergeCell ref="G23:G24"/>
    <mergeCell ref="A52:A54"/>
    <mergeCell ref="B52:B54"/>
    <mergeCell ref="C52:C54"/>
    <mergeCell ref="A51:E51"/>
    <mergeCell ref="D53:D54"/>
    <mergeCell ref="E53:E54"/>
    <mergeCell ref="C49:C50"/>
    <mergeCell ref="B21:B22"/>
    <mergeCell ref="C21:C22"/>
    <mergeCell ref="A28:A35"/>
    <mergeCell ref="A25:D25"/>
    <mergeCell ref="C28:C35"/>
    <mergeCell ref="B28:B35"/>
    <mergeCell ref="D41:D43"/>
    <mergeCell ref="A23:A24"/>
    <mergeCell ref="B23:B24"/>
    <mergeCell ref="N44:N45"/>
    <mergeCell ref="N23:N24"/>
    <mergeCell ref="N16:N17"/>
    <mergeCell ref="N28:N35"/>
    <mergeCell ref="J51:K51"/>
    <mergeCell ref="M17:M18"/>
    <mergeCell ref="K23:K24"/>
    <mergeCell ref="J23:J24"/>
    <mergeCell ref="L23:L24"/>
    <mergeCell ref="J41:J43"/>
    <mergeCell ref="L49:L50"/>
    <mergeCell ref="L44:M44"/>
    <mergeCell ref="J36:J37"/>
    <mergeCell ref="K36:K37"/>
    <mergeCell ref="K38:K39"/>
    <mergeCell ref="L38:L39"/>
    <mergeCell ref="M23:M24"/>
    <mergeCell ref="N19:N20"/>
    <mergeCell ref="N21:N22"/>
    <mergeCell ref="N38:N39"/>
    <mergeCell ref="L19:L20"/>
    <mergeCell ref="M19:M20"/>
    <mergeCell ref="E42:E43"/>
    <mergeCell ref="F41:F43"/>
    <mergeCell ref="G41:G43"/>
    <mergeCell ref="H41:H4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J5" sqref="J5"/>
    </sheetView>
  </sheetViews>
  <sheetFormatPr defaultColWidth="9.33203125" defaultRowHeight="12.75"/>
  <cols>
    <col min="1" max="1" width="5.66015625" style="0" customWidth="1"/>
    <col min="2" max="2" width="11.33203125" style="0" customWidth="1"/>
    <col min="3" max="3" width="39.83203125" style="0" customWidth="1"/>
    <col min="4" max="4" width="11.16015625" style="0" customWidth="1"/>
    <col min="5" max="5" width="14.16015625" style="0" customWidth="1"/>
    <col min="6" max="6" width="15.5" style="0" customWidth="1"/>
    <col min="7" max="7" width="14.5" style="0" customWidth="1"/>
    <col min="8" max="8" width="16.83203125" style="0" customWidth="1"/>
    <col min="9" max="9" width="17.5" style="0" customWidth="1"/>
  </cols>
  <sheetData>
    <row r="1" spans="1:9" ht="41.25" customHeight="1">
      <c r="A1" s="208" t="s">
        <v>362</v>
      </c>
      <c r="B1" s="209"/>
      <c r="C1" s="209"/>
      <c r="D1" s="209"/>
      <c r="E1" s="209"/>
      <c r="F1" s="209"/>
      <c r="G1" s="209"/>
      <c r="H1" s="209"/>
      <c r="I1" s="209"/>
    </row>
    <row r="2" spans="1:9" ht="12.75">
      <c r="A2" s="210"/>
      <c r="B2" s="211"/>
      <c r="C2" s="211"/>
      <c r="D2" s="211"/>
      <c r="E2" s="211"/>
      <c r="F2" s="211"/>
      <c r="G2" s="211"/>
      <c r="H2" s="211"/>
      <c r="I2" s="211"/>
    </row>
    <row r="3" spans="1:9" ht="21" customHeight="1">
      <c r="A3" s="220" t="s">
        <v>0</v>
      </c>
      <c r="B3" s="220" t="s">
        <v>1</v>
      </c>
      <c r="C3" s="220" t="s">
        <v>195</v>
      </c>
      <c r="D3" s="223" t="s">
        <v>3</v>
      </c>
      <c r="E3" s="212" t="s">
        <v>6</v>
      </c>
      <c r="F3" s="213"/>
      <c r="G3" s="213"/>
      <c r="H3" s="214"/>
      <c r="I3" s="226" t="s">
        <v>8</v>
      </c>
    </row>
    <row r="4" spans="1:9" ht="15.75">
      <c r="A4" s="221"/>
      <c r="B4" s="221"/>
      <c r="C4" s="221"/>
      <c r="D4" s="224"/>
      <c r="E4" s="215" t="s">
        <v>4</v>
      </c>
      <c r="F4" s="216"/>
      <c r="G4" s="215" t="s">
        <v>5</v>
      </c>
      <c r="H4" s="216"/>
      <c r="I4" s="227"/>
    </row>
    <row r="5" spans="1:9" ht="25.5">
      <c r="A5" s="222"/>
      <c r="B5" s="222"/>
      <c r="C5" s="222"/>
      <c r="D5" s="225"/>
      <c r="E5" s="91" t="s">
        <v>9</v>
      </c>
      <c r="F5" s="91" t="s">
        <v>10</v>
      </c>
      <c r="G5" s="91" t="s">
        <v>9</v>
      </c>
      <c r="H5" s="91" t="s">
        <v>10</v>
      </c>
      <c r="I5" s="228"/>
    </row>
    <row r="6" spans="1:9" ht="15.75">
      <c r="A6" s="215" t="s">
        <v>309</v>
      </c>
      <c r="B6" s="229"/>
      <c r="C6" s="229"/>
      <c r="D6" s="229"/>
      <c r="E6" s="229"/>
      <c r="F6" s="229"/>
      <c r="G6" s="229"/>
      <c r="H6" s="229"/>
      <c r="I6" s="216"/>
    </row>
    <row r="7" spans="1:9" ht="12.75">
      <c r="A7" s="217" t="s">
        <v>310</v>
      </c>
      <c r="B7" s="218"/>
      <c r="C7" s="218"/>
      <c r="D7" s="218"/>
      <c r="E7" s="218"/>
      <c r="F7" s="218"/>
      <c r="G7" s="218"/>
      <c r="H7" s="218"/>
      <c r="I7" s="219"/>
    </row>
    <row r="8" spans="1:9" ht="12.75">
      <c r="A8" s="4" t="s">
        <v>311</v>
      </c>
      <c r="B8" s="4"/>
      <c r="C8" s="4"/>
      <c r="D8" s="4"/>
      <c r="E8" s="93">
        <v>105</v>
      </c>
      <c r="F8" s="92"/>
      <c r="G8" s="93">
        <v>198</v>
      </c>
      <c r="H8" s="92"/>
      <c r="I8" s="92"/>
    </row>
    <row r="9" spans="1:9" ht="12.75">
      <c r="A9" s="94">
        <v>1</v>
      </c>
      <c r="B9" s="4" t="s">
        <v>312</v>
      </c>
      <c r="C9" s="4" t="s">
        <v>296</v>
      </c>
      <c r="D9" s="92" t="s">
        <v>171</v>
      </c>
      <c r="E9" s="92">
        <v>8</v>
      </c>
      <c r="F9" s="92">
        <v>0</v>
      </c>
      <c r="G9" s="92">
        <v>16</v>
      </c>
      <c r="H9" s="92">
        <v>0</v>
      </c>
      <c r="I9" s="92" t="s">
        <v>197</v>
      </c>
    </row>
    <row r="10" spans="1:9" ht="12.75">
      <c r="A10" s="94">
        <v>2</v>
      </c>
      <c r="B10" s="4" t="s">
        <v>313</v>
      </c>
      <c r="C10" s="4" t="s">
        <v>314</v>
      </c>
      <c r="D10" s="92" t="s">
        <v>171</v>
      </c>
      <c r="E10" s="92" t="s">
        <v>198</v>
      </c>
      <c r="F10" s="92" t="s">
        <v>198</v>
      </c>
      <c r="G10" s="92">
        <v>7</v>
      </c>
      <c r="H10" s="92">
        <v>0</v>
      </c>
      <c r="I10" s="92"/>
    </row>
    <row r="11" spans="1:9" ht="12.75">
      <c r="A11" s="94">
        <v>3</v>
      </c>
      <c r="B11" s="4" t="s">
        <v>315</v>
      </c>
      <c r="C11" s="4" t="s">
        <v>316</v>
      </c>
      <c r="D11" s="92" t="s">
        <v>171</v>
      </c>
      <c r="E11" s="92">
        <v>3</v>
      </c>
      <c r="F11" s="92">
        <v>0</v>
      </c>
      <c r="G11" s="92">
        <v>6</v>
      </c>
      <c r="H11" s="92">
        <v>0</v>
      </c>
      <c r="I11" s="92" t="s">
        <v>197</v>
      </c>
    </row>
    <row r="12" spans="1:9" ht="12.75">
      <c r="A12" s="94">
        <v>4</v>
      </c>
      <c r="B12" s="4" t="s">
        <v>317</v>
      </c>
      <c r="C12" s="4" t="s">
        <v>318</v>
      </c>
      <c r="D12" s="92" t="s">
        <v>171</v>
      </c>
      <c r="E12" s="92">
        <v>0</v>
      </c>
      <c r="F12" s="92">
        <v>0</v>
      </c>
      <c r="G12" s="92">
        <v>1</v>
      </c>
      <c r="H12" s="92">
        <v>0</v>
      </c>
      <c r="I12" s="92"/>
    </row>
    <row r="13" spans="1:9" ht="12.75">
      <c r="A13" s="94">
        <v>5</v>
      </c>
      <c r="B13" s="4" t="s">
        <v>319</v>
      </c>
      <c r="C13" s="4" t="s">
        <v>320</v>
      </c>
      <c r="D13" s="92" t="s">
        <v>171</v>
      </c>
      <c r="E13" s="92">
        <v>3</v>
      </c>
      <c r="F13" s="92">
        <v>0</v>
      </c>
      <c r="G13" s="92">
        <v>5</v>
      </c>
      <c r="H13" s="92">
        <v>0</v>
      </c>
      <c r="I13" s="92"/>
    </row>
    <row r="14" spans="1:9" ht="12.75">
      <c r="A14" s="94">
        <v>6</v>
      </c>
      <c r="B14" s="4" t="s">
        <v>321</v>
      </c>
      <c r="C14" s="4" t="s">
        <v>322</v>
      </c>
      <c r="D14" s="92" t="s">
        <v>171</v>
      </c>
      <c r="E14" s="92">
        <v>2</v>
      </c>
      <c r="F14" s="92">
        <v>0</v>
      </c>
      <c r="G14" s="92">
        <v>5</v>
      </c>
      <c r="H14" s="92">
        <v>0</v>
      </c>
      <c r="I14" s="92"/>
    </row>
    <row r="15" spans="1:9" ht="12.75">
      <c r="A15" s="94">
        <v>7</v>
      </c>
      <c r="B15" s="4" t="s">
        <v>323</v>
      </c>
      <c r="C15" s="4" t="s">
        <v>299</v>
      </c>
      <c r="D15" s="92" t="s">
        <v>171</v>
      </c>
      <c r="E15" s="92">
        <v>4</v>
      </c>
      <c r="F15" s="92">
        <v>0</v>
      </c>
      <c r="G15" s="92">
        <v>10</v>
      </c>
      <c r="H15" s="92">
        <v>0</v>
      </c>
      <c r="I15" s="92"/>
    </row>
    <row r="16" spans="1:9" ht="12.75">
      <c r="A16" s="94">
        <v>8</v>
      </c>
      <c r="B16" s="4" t="s">
        <v>324</v>
      </c>
      <c r="C16" s="90" t="s">
        <v>325</v>
      </c>
      <c r="D16" s="92" t="s">
        <v>171</v>
      </c>
      <c r="E16" s="92">
        <v>5</v>
      </c>
      <c r="F16" s="92">
        <v>0</v>
      </c>
      <c r="G16" s="92">
        <v>5</v>
      </c>
      <c r="H16" s="92">
        <v>0</v>
      </c>
      <c r="I16" s="92" t="s">
        <v>197</v>
      </c>
    </row>
    <row r="17" spans="1:9" ht="12.75">
      <c r="A17" s="94">
        <v>9</v>
      </c>
      <c r="B17" s="4" t="s">
        <v>326</v>
      </c>
      <c r="C17" s="4" t="s">
        <v>327</v>
      </c>
      <c r="D17" s="92" t="s">
        <v>171</v>
      </c>
      <c r="E17" s="92">
        <v>1</v>
      </c>
      <c r="F17" s="92">
        <v>0</v>
      </c>
      <c r="G17" s="92">
        <v>1</v>
      </c>
      <c r="H17" s="92">
        <v>0</v>
      </c>
      <c r="I17" s="92"/>
    </row>
    <row r="18" spans="1:9" ht="12.75">
      <c r="A18" s="94">
        <v>10</v>
      </c>
      <c r="B18" s="4" t="s">
        <v>328</v>
      </c>
      <c r="C18" s="4" t="s">
        <v>329</v>
      </c>
      <c r="D18" s="92" t="s">
        <v>171</v>
      </c>
      <c r="E18" s="92">
        <v>0</v>
      </c>
      <c r="F18" s="92">
        <v>0</v>
      </c>
      <c r="G18" s="92">
        <v>0</v>
      </c>
      <c r="H18" s="92">
        <v>0</v>
      </c>
      <c r="I18" s="92"/>
    </row>
    <row r="19" spans="1:9" ht="12.75">
      <c r="A19" s="94">
        <v>11</v>
      </c>
      <c r="B19" s="4" t="s">
        <v>330</v>
      </c>
      <c r="C19" s="4" t="s">
        <v>331</v>
      </c>
      <c r="D19" s="92" t="s">
        <v>171</v>
      </c>
      <c r="E19" s="92">
        <v>3</v>
      </c>
      <c r="F19" s="92">
        <v>0</v>
      </c>
      <c r="G19" s="92">
        <v>5</v>
      </c>
      <c r="H19" s="92">
        <v>0</v>
      </c>
      <c r="I19" s="92"/>
    </row>
    <row r="20" spans="1:9" ht="12.75">
      <c r="A20" s="94">
        <v>12</v>
      </c>
      <c r="B20" s="4" t="s">
        <v>332</v>
      </c>
      <c r="C20" s="4" t="s">
        <v>333</v>
      </c>
      <c r="D20" s="92" t="s">
        <v>171</v>
      </c>
      <c r="E20" s="92">
        <v>1</v>
      </c>
      <c r="F20" s="92">
        <v>0</v>
      </c>
      <c r="G20" s="92">
        <v>2</v>
      </c>
      <c r="H20" s="92">
        <v>0</v>
      </c>
      <c r="I20" s="92" t="s">
        <v>197</v>
      </c>
    </row>
    <row r="21" spans="1:9" ht="12.75">
      <c r="A21" s="94">
        <v>13</v>
      </c>
      <c r="B21" s="4" t="s">
        <v>334</v>
      </c>
      <c r="C21" s="4" t="s">
        <v>303</v>
      </c>
      <c r="D21" s="92" t="s">
        <v>171</v>
      </c>
      <c r="E21" s="92">
        <v>2</v>
      </c>
      <c r="F21" s="92">
        <v>0</v>
      </c>
      <c r="G21" s="92">
        <v>3</v>
      </c>
      <c r="H21" s="92">
        <v>0</v>
      </c>
      <c r="I21" s="92"/>
    </row>
    <row r="22" spans="1:9" ht="25.5">
      <c r="A22" s="94">
        <v>14</v>
      </c>
      <c r="B22" s="4" t="s">
        <v>335</v>
      </c>
      <c r="C22" s="90" t="s">
        <v>336</v>
      </c>
      <c r="D22" s="92" t="s">
        <v>171</v>
      </c>
      <c r="E22" s="92">
        <v>12</v>
      </c>
      <c r="F22" s="92">
        <v>0</v>
      </c>
      <c r="G22" s="92">
        <v>21</v>
      </c>
      <c r="H22" s="92">
        <v>0</v>
      </c>
      <c r="I22" s="92" t="s">
        <v>197</v>
      </c>
    </row>
    <row r="23" spans="1:9" ht="12.75">
      <c r="A23" s="94">
        <v>15</v>
      </c>
      <c r="B23" s="4" t="s">
        <v>337</v>
      </c>
      <c r="C23" s="4" t="s">
        <v>338</v>
      </c>
      <c r="D23" s="92" t="s">
        <v>171</v>
      </c>
      <c r="E23" s="92">
        <v>7</v>
      </c>
      <c r="F23" s="92">
        <v>0</v>
      </c>
      <c r="G23" s="92">
        <v>12</v>
      </c>
      <c r="H23" s="92">
        <v>0</v>
      </c>
      <c r="I23" s="92"/>
    </row>
    <row r="24" spans="1:9" ht="12.75">
      <c r="A24" s="94">
        <v>16</v>
      </c>
      <c r="B24" s="4" t="s">
        <v>339</v>
      </c>
      <c r="C24" s="4" t="s">
        <v>291</v>
      </c>
      <c r="D24" s="92" t="s">
        <v>171</v>
      </c>
      <c r="E24" s="92">
        <v>0</v>
      </c>
      <c r="F24" s="92">
        <v>0</v>
      </c>
      <c r="G24" s="92">
        <v>0</v>
      </c>
      <c r="H24" s="92">
        <v>0</v>
      </c>
      <c r="I24" s="92"/>
    </row>
    <row r="25" spans="1:9" ht="12.75">
      <c r="A25" s="94">
        <v>17</v>
      </c>
      <c r="B25" s="4" t="s">
        <v>340</v>
      </c>
      <c r="C25" s="4" t="s">
        <v>169</v>
      </c>
      <c r="D25" s="92" t="s">
        <v>171</v>
      </c>
      <c r="E25" s="92">
        <v>17</v>
      </c>
      <c r="F25" s="92">
        <v>0</v>
      </c>
      <c r="G25" s="92">
        <v>30</v>
      </c>
      <c r="H25" s="92">
        <v>0</v>
      </c>
      <c r="I25" s="92" t="s">
        <v>197</v>
      </c>
    </row>
    <row r="26" spans="1:9" ht="12.75">
      <c r="A26" s="94">
        <v>18</v>
      </c>
      <c r="B26" s="4" t="s">
        <v>341</v>
      </c>
      <c r="C26" s="4" t="s">
        <v>342</v>
      </c>
      <c r="D26" s="92" t="s">
        <v>171</v>
      </c>
      <c r="E26" s="92">
        <v>2</v>
      </c>
      <c r="F26" s="92">
        <v>0</v>
      </c>
      <c r="G26" s="92">
        <v>4</v>
      </c>
      <c r="H26" s="92">
        <v>0</v>
      </c>
      <c r="I26" s="92" t="s">
        <v>197</v>
      </c>
    </row>
    <row r="27" spans="1:9" ht="12.75">
      <c r="A27" s="94">
        <v>19</v>
      </c>
      <c r="B27" s="4" t="s">
        <v>343</v>
      </c>
      <c r="C27" s="4" t="s">
        <v>344</v>
      </c>
      <c r="D27" s="92" t="s">
        <v>171</v>
      </c>
      <c r="E27" s="92">
        <v>6</v>
      </c>
      <c r="F27" s="92">
        <v>0</v>
      </c>
      <c r="G27" s="92">
        <v>9</v>
      </c>
      <c r="H27" s="92">
        <v>0</v>
      </c>
      <c r="I27" s="92" t="s">
        <v>197</v>
      </c>
    </row>
    <row r="28" spans="1:9" ht="12.75">
      <c r="A28" s="94">
        <v>20</v>
      </c>
      <c r="B28" s="4" t="s">
        <v>345</v>
      </c>
      <c r="C28" s="4" t="s">
        <v>346</v>
      </c>
      <c r="D28" s="92" t="s">
        <v>171</v>
      </c>
      <c r="E28" s="92">
        <v>5</v>
      </c>
      <c r="F28" s="92">
        <v>0</v>
      </c>
      <c r="G28" s="92">
        <v>7</v>
      </c>
      <c r="H28" s="92">
        <v>0</v>
      </c>
      <c r="I28" s="92"/>
    </row>
    <row r="29" spans="1:9" ht="12.75">
      <c r="A29" s="94">
        <v>21</v>
      </c>
      <c r="B29" s="4" t="s">
        <v>347</v>
      </c>
      <c r="C29" s="4" t="s">
        <v>348</v>
      </c>
      <c r="D29" s="92" t="s">
        <v>171</v>
      </c>
      <c r="E29" s="92">
        <v>0</v>
      </c>
      <c r="F29" s="92">
        <v>0</v>
      </c>
      <c r="G29" s="92">
        <v>3</v>
      </c>
      <c r="H29" s="92">
        <v>0</v>
      </c>
      <c r="I29" s="92"/>
    </row>
    <row r="30" spans="1:9" ht="12.75">
      <c r="A30" s="94">
        <v>22</v>
      </c>
      <c r="B30" s="4" t="s">
        <v>349</v>
      </c>
      <c r="C30" s="4" t="s">
        <v>350</v>
      </c>
      <c r="D30" s="92" t="s">
        <v>171</v>
      </c>
      <c r="E30" s="92">
        <v>11</v>
      </c>
      <c r="F30" s="92">
        <v>0</v>
      </c>
      <c r="G30" s="92">
        <v>22</v>
      </c>
      <c r="H30" s="92">
        <v>0</v>
      </c>
      <c r="I30" s="92" t="s">
        <v>197</v>
      </c>
    </row>
    <row r="31" spans="1:9" ht="12.75">
      <c r="A31" s="94">
        <v>23</v>
      </c>
      <c r="B31" s="4" t="s">
        <v>351</v>
      </c>
      <c r="C31" s="4" t="s">
        <v>352</v>
      </c>
      <c r="D31" s="92" t="s">
        <v>171</v>
      </c>
      <c r="E31" s="92">
        <v>1</v>
      </c>
      <c r="F31" s="92">
        <v>0</v>
      </c>
      <c r="G31" s="92">
        <v>2</v>
      </c>
      <c r="H31" s="92">
        <v>0</v>
      </c>
      <c r="I31" s="92"/>
    </row>
    <row r="32" spans="1:9" ht="12.75">
      <c r="A32" s="94">
        <v>24</v>
      </c>
      <c r="B32" s="4" t="s">
        <v>353</v>
      </c>
      <c r="C32" s="4" t="s">
        <v>354</v>
      </c>
      <c r="D32" s="92" t="s">
        <v>171</v>
      </c>
      <c r="E32" s="92">
        <v>2</v>
      </c>
      <c r="F32" s="92">
        <v>0</v>
      </c>
      <c r="G32" s="92">
        <v>3</v>
      </c>
      <c r="H32" s="92">
        <v>0</v>
      </c>
      <c r="I32" s="92"/>
    </row>
    <row r="33" spans="1:9" ht="12.75">
      <c r="A33" s="94">
        <v>25</v>
      </c>
      <c r="B33" s="4" t="s">
        <v>355</v>
      </c>
      <c r="C33" s="4" t="s">
        <v>356</v>
      </c>
      <c r="D33" s="92" t="s">
        <v>171</v>
      </c>
      <c r="E33" s="92">
        <v>2</v>
      </c>
      <c r="F33" s="92">
        <v>0</v>
      </c>
      <c r="G33" s="92">
        <v>3</v>
      </c>
      <c r="H33" s="92">
        <v>0</v>
      </c>
      <c r="I33" s="92"/>
    </row>
    <row r="34" spans="1:9" ht="12.75">
      <c r="A34" s="94">
        <v>26</v>
      </c>
      <c r="B34" s="4" t="s">
        <v>357</v>
      </c>
      <c r="C34" s="4" t="s">
        <v>304</v>
      </c>
      <c r="D34" s="92" t="s">
        <v>171</v>
      </c>
      <c r="E34" s="92">
        <v>5</v>
      </c>
      <c r="F34" s="92">
        <v>0</v>
      </c>
      <c r="G34" s="92">
        <v>9</v>
      </c>
      <c r="H34" s="92">
        <v>0</v>
      </c>
      <c r="I34" s="92" t="s">
        <v>197</v>
      </c>
    </row>
    <row r="35" spans="1:9" ht="12.75">
      <c r="A35" s="94">
        <v>27</v>
      </c>
      <c r="B35" s="4" t="s">
        <v>358</v>
      </c>
      <c r="C35" s="4" t="s">
        <v>297</v>
      </c>
      <c r="D35" s="92" t="s">
        <v>171</v>
      </c>
      <c r="E35" s="92">
        <v>3</v>
      </c>
      <c r="F35" s="92">
        <v>0</v>
      </c>
      <c r="G35" s="92">
        <v>7</v>
      </c>
      <c r="H35" s="92">
        <v>0</v>
      </c>
      <c r="I35" s="92"/>
    </row>
    <row r="36" spans="1:9" ht="12.75">
      <c r="A36" s="217" t="s">
        <v>361</v>
      </c>
      <c r="B36" s="218"/>
      <c r="C36" s="218"/>
      <c r="D36" s="218"/>
      <c r="E36" s="218"/>
      <c r="F36" s="218"/>
      <c r="G36" s="218"/>
      <c r="H36" s="218"/>
      <c r="I36" s="219"/>
    </row>
    <row r="37" spans="1:9" ht="12.75">
      <c r="A37" s="4"/>
      <c r="B37" s="4"/>
      <c r="C37" s="4"/>
      <c r="D37" s="4"/>
      <c r="E37" s="92">
        <v>94</v>
      </c>
      <c r="F37" s="92"/>
      <c r="G37" s="92">
        <v>91</v>
      </c>
      <c r="H37" s="92"/>
      <c r="I37" s="92"/>
    </row>
    <row r="38" spans="1:9" ht="12.75">
      <c r="A38" s="94">
        <v>1</v>
      </c>
      <c r="B38" s="4" t="s">
        <v>312</v>
      </c>
      <c r="C38" s="4" t="s">
        <v>296</v>
      </c>
      <c r="D38" s="92" t="s">
        <v>359</v>
      </c>
      <c r="E38" s="92">
        <v>5</v>
      </c>
      <c r="F38" s="92">
        <v>1</v>
      </c>
      <c r="G38" s="92">
        <v>5</v>
      </c>
      <c r="H38" s="92">
        <v>0</v>
      </c>
      <c r="I38" s="92" t="s">
        <v>197</v>
      </c>
    </row>
    <row r="39" spans="1:9" ht="12.75">
      <c r="A39" s="94">
        <v>2</v>
      </c>
      <c r="B39" s="4" t="s">
        <v>315</v>
      </c>
      <c r="C39" s="4" t="s">
        <v>316</v>
      </c>
      <c r="D39" s="92" t="s">
        <v>359</v>
      </c>
      <c r="E39" s="92">
        <v>5</v>
      </c>
      <c r="F39" s="92">
        <v>1</v>
      </c>
      <c r="G39" s="92">
        <v>5</v>
      </c>
      <c r="H39" s="92">
        <v>1</v>
      </c>
      <c r="I39" s="92" t="s">
        <v>197</v>
      </c>
    </row>
    <row r="40" spans="1:9" ht="12.75">
      <c r="A40" s="94">
        <v>3</v>
      </c>
      <c r="B40" s="4" t="s">
        <v>319</v>
      </c>
      <c r="C40" s="4" t="s">
        <v>320</v>
      </c>
      <c r="D40" s="92" t="s">
        <v>359</v>
      </c>
      <c r="E40" s="92">
        <v>4</v>
      </c>
      <c r="F40" s="92">
        <v>3</v>
      </c>
      <c r="G40" s="92">
        <v>4</v>
      </c>
      <c r="H40" s="92">
        <v>2</v>
      </c>
      <c r="I40" s="92" t="s">
        <v>197</v>
      </c>
    </row>
    <row r="41" spans="1:9" ht="12.75">
      <c r="A41" s="94">
        <v>4</v>
      </c>
      <c r="B41" s="4" t="s">
        <v>321</v>
      </c>
      <c r="C41" s="4" t="s">
        <v>322</v>
      </c>
      <c r="D41" s="92" t="s">
        <v>359</v>
      </c>
      <c r="E41" s="92">
        <v>2</v>
      </c>
      <c r="F41" s="92">
        <v>0</v>
      </c>
      <c r="G41" s="92">
        <v>2</v>
      </c>
      <c r="H41" s="92">
        <v>0</v>
      </c>
      <c r="I41" s="92" t="s">
        <v>197</v>
      </c>
    </row>
    <row r="42" spans="1:9" ht="12.75">
      <c r="A42" s="94">
        <v>5</v>
      </c>
      <c r="B42" s="4" t="s">
        <v>324</v>
      </c>
      <c r="C42" s="90" t="s">
        <v>325</v>
      </c>
      <c r="D42" s="92" t="s">
        <v>359</v>
      </c>
      <c r="E42" s="92">
        <v>5</v>
      </c>
      <c r="F42" s="92">
        <v>0</v>
      </c>
      <c r="G42" s="92">
        <v>5</v>
      </c>
      <c r="H42" s="92">
        <v>0</v>
      </c>
      <c r="I42" s="92" t="s">
        <v>197</v>
      </c>
    </row>
    <row r="43" spans="1:9" ht="12.75">
      <c r="A43" s="94">
        <v>6</v>
      </c>
      <c r="B43" s="4" t="s">
        <v>328</v>
      </c>
      <c r="C43" s="4" t="s">
        <v>329</v>
      </c>
      <c r="D43" s="92" t="s">
        <v>359</v>
      </c>
      <c r="E43" s="92">
        <v>4</v>
      </c>
      <c r="F43" s="92">
        <v>1</v>
      </c>
      <c r="G43" s="92">
        <v>4</v>
      </c>
      <c r="H43" s="92">
        <v>1</v>
      </c>
      <c r="I43" s="92" t="s">
        <v>197</v>
      </c>
    </row>
    <row r="44" spans="1:9" ht="12.75">
      <c r="A44" s="94">
        <v>7</v>
      </c>
      <c r="B44" s="4" t="s">
        <v>330</v>
      </c>
      <c r="C44" s="4" t="s">
        <v>331</v>
      </c>
      <c r="D44" s="92" t="s">
        <v>359</v>
      </c>
      <c r="E44" s="92">
        <v>2</v>
      </c>
      <c r="F44" s="92">
        <v>0</v>
      </c>
      <c r="G44" s="92">
        <v>2</v>
      </c>
      <c r="H44" s="92">
        <v>0</v>
      </c>
      <c r="I44" s="92" t="s">
        <v>197</v>
      </c>
    </row>
    <row r="45" spans="1:9" ht="12.75">
      <c r="A45" s="94">
        <v>8</v>
      </c>
      <c r="B45" s="4" t="s">
        <v>334</v>
      </c>
      <c r="C45" s="4" t="s">
        <v>303</v>
      </c>
      <c r="D45" s="92" t="s">
        <v>359</v>
      </c>
      <c r="E45" s="92">
        <v>1</v>
      </c>
      <c r="F45" s="92">
        <v>0</v>
      </c>
      <c r="G45" s="92">
        <v>1</v>
      </c>
      <c r="H45" s="92">
        <v>0</v>
      </c>
      <c r="I45" s="92" t="s">
        <v>197</v>
      </c>
    </row>
    <row r="46" spans="1:9" ht="12.75">
      <c r="A46" s="94">
        <v>9</v>
      </c>
      <c r="B46" s="4" t="s">
        <v>337</v>
      </c>
      <c r="C46" s="4" t="s">
        <v>338</v>
      </c>
      <c r="D46" s="92" t="s">
        <v>359</v>
      </c>
      <c r="E46" s="92">
        <v>5</v>
      </c>
      <c r="F46" s="92">
        <v>0</v>
      </c>
      <c r="G46" s="92">
        <v>6</v>
      </c>
      <c r="H46" s="92">
        <v>0</v>
      </c>
      <c r="I46" s="92" t="s">
        <v>197</v>
      </c>
    </row>
    <row r="47" spans="1:9" ht="12.75">
      <c r="A47" s="94">
        <v>10</v>
      </c>
      <c r="B47" s="4" t="s">
        <v>339</v>
      </c>
      <c r="C47" s="4" t="s">
        <v>291</v>
      </c>
      <c r="D47" s="92" t="s">
        <v>359</v>
      </c>
      <c r="E47" s="92">
        <v>2</v>
      </c>
      <c r="F47" s="92">
        <v>0</v>
      </c>
      <c r="G47" s="92">
        <v>2</v>
      </c>
      <c r="H47" s="92">
        <v>0</v>
      </c>
      <c r="I47" s="92" t="s">
        <v>197</v>
      </c>
    </row>
    <row r="48" spans="1:9" ht="12.75">
      <c r="A48" s="94">
        <v>11</v>
      </c>
      <c r="B48" s="4" t="s">
        <v>340</v>
      </c>
      <c r="C48" s="4" t="s">
        <v>169</v>
      </c>
      <c r="D48" s="92" t="s">
        <v>359</v>
      </c>
      <c r="E48" s="92">
        <v>15</v>
      </c>
      <c r="F48" s="92">
        <v>1</v>
      </c>
      <c r="G48" s="92">
        <v>15</v>
      </c>
      <c r="H48" s="92">
        <v>1</v>
      </c>
      <c r="I48" s="92" t="s">
        <v>197</v>
      </c>
    </row>
    <row r="49" spans="1:9" ht="12.75">
      <c r="A49" s="94">
        <v>12</v>
      </c>
      <c r="B49" s="4" t="s">
        <v>360</v>
      </c>
      <c r="C49" s="4" t="s">
        <v>300</v>
      </c>
      <c r="D49" s="92" t="s">
        <v>359</v>
      </c>
      <c r="E49" s="92">
        <v>0</v>
      </c>
      <c r="F49" s="92">
        <v>0</v>
      </c>
      <c r="G49" s="92">
        <v>0</v>
      </c>
      <c r="H49" s="92">
        <v>0</v>
      </c>
      <c r="I49" s="92" t="s">
        <v>197</v>
      </c>
    </row>
    <row r="50" spans="1:9" ht="12.75">
      <c r="A50" s="94">
        <v>13</v>
      </c>
      <c r="B50" s="4" t="s">
        <v>343</v>
      </c>
      <c r="C50" s="4" t="s">
        <v>344</v>
      </c>
      <c r="D50" s="92" t="s">
        <v>359</v>
      </c>
      <c r="E50" s="92">
        <v>4</v>
      </c>
      <c r="F50" s="92">
        <v>0</v>
      </c>
      <c r="G50" s="92">
        <v>4</v>
      </c>
      <c r="H50" s="92">
        <v>0</v>
      </c>
      <c r="I50" s="92" t="s">
        <v>197</v>
      </c>
    </row>
    <row r="51" spans="1:9" ht="12.75">
      <c r="A51" s="94">
        <v>14</v>
      </c>
      <c r="B51" s="4" t="s">
        <v>347</v>
      </c>
      <c r="C51" s="4" t="s">
        <v>348</v>
      </c>
      <c r="D51" s="92" t="s">
        <v>359</v>
      </c>
      <c r="E51" s="92">
        <v>1</v>
      </c>
      <c r="F51" s="92">
        <v>0</v>
      </c>
      <c r="G51" s="92">
        <v>1</v>
      </c>
      <c r="H51" s="92">
        <v>0</v>
      </c>
      <c r="I51" s="92" t="s">
        <v>197</v>
      </c>
    </row>
    <row r="52" spans="1:9" ht="12.75">
      <c r="A52" s="94">
        <v>15</v>
      </c>
      <c r="B52" s="4" t="s">
        <v>349</v>
      </c>
      <c r="C52" s="4" t="s">
        <v>350</v>
      </c>
      <c r="D52" s="92" t="s">
        <v>359</v>
      </c>
      <c r="E52" s="92">
        <v>21</v>
      </c>
      <c r="F52" s="92">
        <v>2</v>
      </c>
      <c r="G52" s="92">
        <v>20</v>
      </c>
      <c r="H52" s="92">
        <v>2</v>
      </c>
      <c r="I52" s="92" t="s">
        <v>197</v>
      </c>
    </row>
    <row r="53" spans="1:9" ht="12.75">
      <c r="A53" s="94">
        <v>16</v>
      </c>
      <c r="B53" s="4" t="s">
        <v>351</v>
      </c>
      <c r="C53" s="4" t="s">
        <v>352</v>
      </c>
      <c r="D53" s="92" t="s">
        <v>359</v>
      </c>
      <c r="E53" s="92">
        <v>3</v>
      </c>
      <c r="F53" s="92">
        <v>0</v>
      </c>
      <c r="G53" s="92">
        <v>3</v>
      </c>
      <c r="H53" s="92">
        <v>0</v>
      </c>
      <c r="I53" s="92" t="s">
        <v>197</v>
      </c>
    </row>
    <row r="54" spans="1:9" ht="12.75">
      <c r="A54" s="94">
        <v>17</v>
      </c>
      <c r="B54" s="4" t="s">
        <v>355</v>
      </c>
      <c r="C54" s="4" t="s">
        <v>356</v>
      </c>
      <c r="D54" s="92" t="s">
        <v>359</v>
      </c>
      <c r="E54" s="92">
        <v>2</v>
      </c>
      <c r="F54" s="92">
        <v>0</v>
      </c>
      <c r="G54" s="92">
        <v>2</v>
      </c>
      <c r="H54" s="92">
        <v>0</v>
      </c>
      <c r="I54" s="92" t="s">
        <v>197</v>
      </c>
    </row>
    <row r="55" spans="1:9" ht="12.75">
      <c r="A55" s="94">
        <v>18</v>
      </c>
      <c r="B55" s="4" t="s">
        <v>357</v>
      </c>
      <c r="C55" s="4" t="s">
        <v>304</v>
      </c>
      <c r="D55" s="92" t="s">
        <v>359</v>
      </c>
      <c r="E55" s="92">
        <v>2</v>
      </c>
      <c r="F55" s="92">
        <v>0</v>
      </c>
      <c r="G55" s="92">
        <v>2</v>
      </c>
      <c r="H55" s="92">
        <v>0</v>
      </c>
      <c r="I55" s="92" t="s">
        <v>197</v>
      </c>
    </row>
    <row r="56" spans="1:9" ht="12.75">
      <c r="A56" s="94">
        <v>19</v>
      </c>
      <c r="B56" s="4" t="s">
        <v>358</v>
      </c>
      <c r="C56" s="4" t="s">
        <v>297</v>
      </c>
      <c r="D56" s="92" t="s">
        <v>359</v>
      </c>
      <c r="E56" s="92">
        <v>2</v>
      </c>
      <c r="F56" s="92">
        <v>0</v>
      </c>
      <c r="G56" s="92">
        <v>1</v>
      </c>
      <c r="H56" s="92">
        <v>0</v>
      </c>
      <c r="I56" s="92" t="s">
        <v>197</v>
      </c>
    </row>
  </sheetData>
  <sheetProtection/>
  <mergeCells count="13">
    <mergeCell ref="A36:I36"/>
    <mergeCell ref="A3:A5"/>
    <mergeCell ref="B3:B5"/>
    <mergeCell ref="C3:C5"/>
    <mergeCell ref="D3:D5"/>
    <mergeCell ref="I3:I5"/>
    <mergeCell ref="E4:F4"/>
    <mergeCell ref="A6:I6"/>
    <mergeCell ref="A7:I7"/>
    <mergeCell ref="A1:I1"/>
    <mergeCell ref="A2:I2"/>
    <mergeCell ref="E3:H3"/>
    <mergeCell ref="G4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kta.adm</dc:creator>
  <cp:keywords/>
  <dc:description/>
  <cp:lastModifiedBy>kta.adm</cp:lastModifiedBy>
  <cp:lastPrinted>2014-10-20T10:52:46Z</cp:lastPrinted>
  <dcterms:created xsi:type="dcterms:W3CDTF">2014-10-14T06:47:29Z</dcterms:created>
  <dcterms:modified xsi:type="dcterms:W3CDTF">2014-12-24T06:27:27Z</dcterms:modified>
  <cp:category/>
  <cp:version/>
  <cp:contentType/>
  <cp:contentStatus/>
</cp:coreProperties>
</file>